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61D65241-2AEB-3446-AB04-B67582E99F77}" xr6:coauthVersionLast="45" xr6:coauthVersionMax="45" xr10:uidLastSave="{00000000-0000-0000-0000-000000000000}"/>
  <bookViews>
    <workbookView xWindow="6560" yWindow="460" windowWidth="32760" windowHeight="24400"/>
  </bookViews>
  <sheets>
    <sheet name="CV H20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F13" i="1"/>
  <c r="F17" i="1"/>
  <c r="F25" i="1"/>
  <c r="F44" i="1"/>
  <c r="F63" i="1"/>
  <c r="G19" i="1"/>
  <c r="G38" i="1"/>
  <c r="G57" i="1"/>
  <c r="G65" i="1"/>
  <c r="H66" i="1"/>
  <c r="H58" i="1"/>
  <c r="H43" i="1"/>
  <c r="F22" i="1"/>
  <c r="F26" i="1"/>
  <c r="F41" i="1"/>
  <c r="F56" i="1"/>
  <c r="F64" i="1"/>
  <c r="G16" i="1"/>
  <c r="G24" i="1"/>
  <c r="G35" i="1"/>
  <c r="G43" i="1"/>
  <c r="G47" i="1"/>
  <c r="G58" i="1"/>
  <c r="G66" i="1"/>
  <c r="E64" i="1"/>
  <c r="E60" i="1"/>
  <c r="E56" i="1"/>
  <c r="E47" i="1"/>
  <c r="E43" i="1"/>
  <c r="E41" i="1"/>
  <c r="E39" i="1"/>
  <c r="E37" i="1"/>
  <c r="E35" i="1"/>
  <c r="E26" i="1"/>
  <c r="E24" i="1"/>
  <c r="E22" i="1"/>
  <c r="E20" i="1"/>
  <c r="E18" i="1"/>
  <c r="E16" i="1"/>
  <c r="E14" i="1"/>
  <c r="F15" i="1"/>
  <c r="F19" i="1"/>
  <c r="F23" i="1"/>
  <c r="F34" i="1"/>
  <c r="F38" i="1"/>
  <c r="F42" i="1"/>
  <c r="F46" i="1"/>
  <c r="F57" i="1"/>
  <c r="F61" i="1"/>
  <c r="F65" i="1"/>
  <c r="G13" i="1"/>
  <c r="G17" i="1"/>
  <c r="G21" i="1"/>
  <c r="G25" i="1"/>
  <c r="G36" i="1"/>
  <c r="G40" i="1"/>
  <c r="G44" i="1"/>
  <c r="G55" i="1"/>
  <c r="G59" i="1"/>
  <c r="G63" i="1"/>
  <c r="G67" i="1"/>
  <c r="H67" i="1"/>
  <c r="H65" i="1"/>
  <c r="H63" i="1"/>
  <c r="H61" i="1"/>
  <c r="H59" i="1"/>
  <c r="H57" i="1"/>
  <c r="H55" i="1"/>
  <c r="H46" i="1"/>
  <c r="H44" i="1"/>
  <c r="H42" i="1"/>
  <c r="H40" i="1"/>
  <c r="H38" i="1"/>
  <c r="H36" i="1"/>
  <c r="H34" i="1"/>
  <c r="H25" i="1"/>
  <c r="H23" i="1"/>
  <c r="H21" i="1"/>
  <c r="H19" i="1"/>
  <c r="H17" i="1"/>
  <c r="H15" i="1"/>
  <c r="H13" i="1"/>
  <c r="F36" i="1"/>
  <c r="F55" i="1"/>
  <c r="F67" i="1"/>
  <c r="G23" i="1"/>
  <c r="G42" i="1"/>
  <c r="G46" i="1"/>
  <c r="H62" i="1"/>
  <c r="H56" i="1"/>
  <c r="H45" i="1"/>
  <c r="F14" i="1"/>
  <c r="F18" i="1"/>
  <c r="F37" i="1"/>
  <c r="F45" i="1"/>
  <c r="F60" i="1"/>
  <c r="F68" i="1"/>
  <c r="G20" i="1"/>
  <c r="G39" i="1"/>
  <c r="G62" i="1"/>
  <c r="E68" i="1"/>
  <c r="E66" i="1"/>
  <c r="E62" i="1"/>
  <c r="E58" i="1"/>
  <c r="E45" i="1"/>
  <c r="F16" i="1"/>
  <c r="F20" i="1"/>
  <c r="F24" i="1"/>
  <c r="F35" i="1"/>
  <c r="F39" i="1"/>
  <c r="F43" i="1"/>
  <c r="F47" i="1"/>
  <c r="F58" i="1"/>
  <c r="F62" i="1"/>
  <c r="F66" i="1"/>
  <c r="G14" i="1"/>
  <c r="G18" i="1"/>
  <c r="G22" i="1"/>
  <c r="G26" i="1"/>
  <c r="G37" i="1"/>
  <c r="G41" i="1"/>
  <c r="G45" i="1"/>
  <c r="G56" i="1"/>
  <c r="G60" i="1"/>
  <c r="G64" i="1"/>
  <c r="G68" i="1"/>
  <c r="E67" i="1"/>
  <c r="E65" i="1"/>
  <c r="E63" i="1"/>
  <c r="E61" i="1"/>
  <c r="E59" i="1"/>
  <c r="E57" i="1"/>
  <c r="E55" i="1"/>
  <c r="E46" i="1"/>
  <c r="E44" i="1"/>
  <c r="E42" i="1"/>
  <c r="E40" i="1"/>
  <c r="E38" i="1"/>
  <c r="E36" i="1"/>
  <c r="E34" i="1"/>
  <c r="E25" i="1"/>
  <c r="E23" i="1"/>
  <c r="E21" i="1"/>
  <c r="E19" i="1"/>
  <c r="E17" i="1"/>
  <c r="E15" i="1"/>
  <c r="E13" i="1"/>
  <c r="F21" i="1"/>
  <c r="F40" i="1"/>
  <c r="F59" i="1"/>
  <c r="G15" i="1"/>
  <c r="G34" i="1"/>
  <c r="G61" i="1"/>
  <c r="H68" i="1"/>
  <c r="H64" i="1"/>
  <c r="H60" i="1"/>
  <c r="H47" i="1"/>
  <c r="H41" i="1"/>
  <c r="H39" i="1"/>
  <c r="H37" i="1"/>
  <c r="H35" i="1"/>
  <c r="H26" i="1"/>
  <c r="H24" i="1"/>
  <c r="H22" i="1"/>
  <c r="H20" i="1"/>
  <c r="H18" i="1"/>
  <c r="H16" i="1"/>
  <c r="H14" i="1"/>
</calcChain>
</file>

<file path=xl/sharedStrings.xml><?xml version="1.0" encoding="utf-8"?>
<sst xmlns="http://schemas.openxmlformats.org/spreadsheetml/2006/main" count="31" uniqueCount="23">
  <si>
    <r>
      <t>t</t>
    </r>
    <r>
      <rPr>
        <vertAlign val="subscript"/>
        <sz val="10"/>
        <rFont val="Verdana"/>
        <family val="2"/>
      </rPr>
      <t>flow</t>
    </r>
  </si>
  <si>
    <r>
      <t>t</t>
    </r>
    <r>
      <rPr>
        <vertAlign val="subscript"/>
        <sz val="10"/>
        <rFont val="Verdana"/>
        <family val="2"/>
      </rPr>
      <t>rtn</t>
    </r>
  </si>
  <si>
    <r>
      <t>t</t>
    </r>
    <r>
      <rPr>
        <vertAlign val="subscript"/>
        <sz val="10"/>
        <rFont val="Verdana"/>
        <family val="2"/>
      </rPr>
      <t>room</t>
    </r>
  </si>
  <si>
    <r>
      <t>dT</t>
    </r>
    <r>
      <rPr>
        <vertAlign val="subscript"/>
        <sz val="10"/>
        <rFont val="Verdana"/>
        <family val="2"/>
      </rPr>
      <t>ln</t>
    </r>
  </si>
  <si>
    <t>Type</t>
  </si>
  <si>
    <t>Norm output, W/m</t>
  </si>
  <si>
    <t>Exponent, n</t>
  </si>
  <si>
    <t>Length, mm</t>
  </si>
  <si>
    <t>CV44</t>
  </si>
  <si>
    <t>CV33</t>
  </si>
  <si>
    <t>CV22</t>
  </si>
  <si>
    <t>CV21</t>
  </si>
  <si>
    <t>FCV/RCV 21</t>
  </si>
  <si>
    <t>FCV/RCV 22</t>
  </si>
  <si>
    <t>FCV/RCV 33</t>
  </si>
  <si>
    <t>FCV/RCV 44</t>
  </si>
  <si>
    <t>FFCV/RRCV 21</t>
  </si>
  <si>
    <t>FFCV/RRCV 22</t>
  </si>
  <si>
    <t>FFCV/RRCV 33</t>
  </si>
  <si>
    <t>FFCV/RRCV 44</t>
  </si>
  <si>
    <t>PLINTH (CV) H200 Heat Output, W - logarithmic</t>
  </si>
  <si>
    <t>PLINT P / PLINT R (FCV/RCV) H200 Heat Output, W - logarithmic</t>
  </si>
  <si>
    <t>PLINT PD / PLINT RD (FFCV/RRCV) H200 Heat Output, W - logarithmic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</si>
</sst>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0"/>
  </numFmts>
  <fonts count="4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Fill="1"/>
    <xf numFmtId="0" fontId="1" fillId="0" borderId="1" xfId="0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6" xfId="0" applyFont="1" applyFill="1" applyBorder="1"/>
    <xf numFmtId="175" fontId="2" fillId="0" borderId="6" xfId="0" applyNumberFormat="1" applyFont="1" applyFill="1" applyBorder="1" applyAlignment="1">
      <alignment horizontal="center"/>
    </xf>
    <xf numFmtId="175" fontId="2" fillId="0" borderId="0" xfId="0" applyNumberFormat="1" applyFont="1" applyFill="1" applyBorder="1" applyAlignment="1">
      <alignment horizontal="center"/>
    </xf>
    <xf numFmtId="175" fontId="2" fillId="0" borderId="5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1" fontId="2" fillId="0" borderId="6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/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1</xdr:row>
      <xdr:rowOff>88900</xdr:rowOff>
    </xdr:from>
    <xdr:to>
      <xdr:col>11</xdr:col>
      <xdr:colOff>774700</xdr:colOff>
      <xdr:row>5</xdr:row>
      <xdr:rowOff>25400</xdr:rowOff>
    </xdr:to>
    <xdr:pic>
      <xdr:nvPicPr>
        <xdr:cNvPr id="1030" name="Bildobjekt 2">
          <a:extLst>
            <a:ext uri="{FF2B5EF4-FFF2-40B4-BE49-F238E27FC236}">
              <a16:creationId xmlns:a16="http://schemas.microsoft.com/office/drawing/2014/main" id="{488F35AF-358A-9E49-9A91-CD31DC67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600" y="254000"/>
          <a:ext cx="3098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zoomScale="182" zoomScaleNormal="182" workbookViewId="0">
      <selection activeCell="A49" sqref="A49:L49"/>
    </sheetView>
  </sheetViews>
  <sheetFormatPr baseColWidth="10" defaultColWidth="9.1640625" defaultRowHeight="13" x14ac:dyDescent="0.15"/>
  <cols>
    <col min="1" max="4" width="11.6640625" style="2" customWidth="1"/>
    <col min="5" max="8" width="19" style="2" customWidth="1"/>
    <col min="9" max="11" width="9.1640625" style="2"/>
    <col min="12" max="12" width="10.5" style="2" bestFit="1" customWidth="1"/>
    <col min="13" max="16384" width="9.1640625" style="2"/>
  </cols>
  <sheetData>
    <row r="1" spans="1:14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15">
      <c r="A2" s="45" t="s">
        <v>0</v>
      </c>
      <c r="B2" s="45" t="s">
        <v>1</v>
      </c>
      <c r="C2" s="45" t="s">
        <v>2</v>
      </c>
      <c r="D2" s="45" t="s">
        <v>3</v>
      </c>
      <c r="H2" s="1"/>
      <c r="I2" s="1"/>
      <c r="J2" s="1"/>
      <c r="K2" s="1"/>
      <c r="L2" s="1"/>
    </row>
    <row r="3" spans="1:14" x14ac:dyDescent="0.15">
      <c r="A3" s="45"/>
      <c r="B3" s="45"/>
      <c r="C3" s="45"/>
      <c r="D3" s="45"/>
      <c r="H3" s="1"/>
      <c r="I3" s="1"/>
      <c r="J3" s="1"/>
      <c r="K3" s="1"/>
      <c r="L3" s="1"/>
    </row>
    <row r="4" spans="1:14" x14ac:dyDescent="0.15">
      <c r="A4" s="44">
        <v>75</v>
      </c>
      <c r="B4" s="44">
        <v>65</v>
      </c>
      <c r="C4" s="44">
        <v>20</v>
      </c>
      <c r="D4" s="46">
        <f>(A4-B4)/LN((A4-C4)/(B4-C4))</f>
        <v>49.83288654563971</v>
      </c>
      <c r="H4" s="1"/>
      <c r="I4" s="1"/>
      <c r="J4" s="1"/>
      <c r="K4" s="1"/>
      <c r="L4" s="1"/>
    </row>
    <row r="5" spans="1:14" x14ac:dyDescent="0.15">
      <c r="A5" s="44"/>
      <c r="B5" s="44"/>
      <c r="C5" s="44"/>
      <c r="D5" s="46"/>
      <c r="H5" s="1"/>
      <c r="I5" s="1"/>
      <c r="J5" s="1"/>
      <c r="K5" s="1"/>
      <c r="L5" s="1"/>
    </row>
    <row r="6" spans="1:14" x14ac:dyDescent="0.15">
      <c r="A6" s="1"/>
      <c r="B6" s="1"/>
      <c r="C6" s="1"/>
      <c r="D6" s="3"/>
      <c r="E6" s="3"/>
      <c r="F6" s="3"/>
      <c r="G6" s="4"/>
      <c r="H6" s="1"/>
      <c r="I6" s="1"/>
      <c r="J6" s="1"/>
      <c r="K6" s="1"/>
      <c r="L6" s="1"/>
    </row>
    <row r="7" spans="1:14" x14ac:dyDescent="0.15">
      <c r="A7" s="43" t="s">
        <v>20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4" ht="14" thickBot="1" x14ac:dyDescent="0.2">
      <c r="L8" s="5">
        <v>41885</v>
      </c>
      <c r="N8" s="6"/>
    </row>
    <row r="9" spans="1:14" x14ac:dyDescent="0.15">
      <c r="C9" s="7" t="s">
        <v>4</v>
      </c>
      <c r="D9" s="8"/>
      <c r="E9" s="9" t="s">
        <v>11</v>
      </c>
      <c r="F9" s="10" t="s">
        <v>10</v>
      </c>
      <c r="G9" s="10" t="s">
        <v>9</v>
      </c>
      <c r="H9" s="11" t="s">
        <v>8</v>
      </c>
      <c r="L9" s="5"/>
      <c r="N9" s="6"/>
    </row>
    <row r="10" spans="1:14" x14ac:dyDescent="0.15">
      <c r="C10" s="12" t="s">
        <v>5</v>
      </c>
      <c r="D10" s="13"/>
      <c r="E10" s="14">
        <v>549</v>
      </c>
      <c r="F10" s="15">
        <v>724</v>
      </c>
      <c r="G10" s="15">
        <v>1022</v>
      </c>
      <c r="H10" s="16">
        <v>1337</v>
      </c>
      <c r="J10" s="15"/>
      <c r="K10" s="15"/>
      <c r="L10" s="15"/>
      <c r="M10" s="32"/>
      <c r="N10" s="6"/>
    </row>
    <row r="11" spans="1:14" x14ac:dyDescent="0.15">
      <c r="C11" s="17" t="s">
        <v>6</v>
      </c>
      <c r="D11" s="13"/>
      <c r="E11" s="18">
        <v>1.3331999999999999</v>
      </c>
      <c r="F11" s="19">
        <v>1.3269</v>
      </c>
      <c r="G11" s="19">
        <v>1.3403</v>
      </c>
      <c r="H11" s="20">
        <v>1.3515999999999999</v>
      </c>
      <c r="J11" s="15"/>
      <c r="K11" s="15"/>
      <c r="L11" s="15"/>
      <c r="M11" s="32"/>
      <c r="N11" s="6"/>
    </row>
    <row r="12" spans="1:14" ht="14" thickBot="1" x14ac:dyDescent="0.2">
      <c r="C12" s="21" t="s">
        <v>7</v>
      </c>
      <c r="D12" s="22"/>
      <c r="E12" s="23"/>
      <c r="F12" s="24"/>
      <c r="G12" s="24"/>
      <c r="H12" s="25"/>
      <c r="J12" s="19"/>
      <c r="K12" s="19"/>
      <c r="L12" s="19"/>
      <c r="M12" s="32"/>
      <c r="N12" s="6"/>
    </row>
    <row r="13" spans="1:14" ht="14.25" customHeight="1" x14ac:dyDescent="0.15">
      <c r="C13" s="26"/>
      <c r="D13" s="27">
        <v>600</v>
      </c>
      <c r="E13" s="28">
        <f t="shared" ref="E13:H26" si="0">$D13/1000*E$10*($D$4/49.83289)^E$11</f>
        <v>329.39996955819123</v>
      </c>
      <c r="F13" s="29">
        <f t="shared" si="0"/>
        <v>434.39996004422449</v>
      </c>
      <c r="G13" s="29">
        <f t="shared" si="0"/>
        <v>613.19994302875409</v>
      </c>
      <c r="H13" s="30">
        <f t="shared" si="0"/>
        <v>802.19992484075749</v>
      </c>
      <c r="J13" s="15"/>
      <c r="K13" s="15"/>
      <c r="L13" s="15"/>
      <c r="M13" s="32"/>
      <c r="N13" s="6"/>
    </row>
    <row r="14" spans="1:14" x14ac:dyDescent="0.15">
      <c r="C14" s="26"/>
      <c r="D14" s="27">
        <v>700</v>
      </c>
      <c r="E14" s="28">
        <f t="shared" si="0"/>
        <v>384.29996448455637</v>
      </c>
      <c r="F14" s="29">
        <f t="shared" si="0"/>
        <v>506.79995338492853</v>
      </c>
      <c r="G14" s="29">
        <f t="shared" si="0"/>
        <v>715.39993353354646</v>
      </c>
      <c r="H14" s="30">
        <f t="shared" si="0"/>
        <v>935.8999123142172</v>
      </c>
      <c r="J14" s="29"/>
      <c r="K14" s="29"/>
    </row>
    <row r="15" spans="1:14" x14ac:dyDescent="0.15">
      <c r="C15" s="26"/>
      <c r="D15" s="27">
        <v>800</v>
      </c>
      <c r="E15" s="28">
        <f t="shared" si="0"/>
        <v>439.19995941092168</v>
      </c>
      <c r="F15" s="29">
        <f t="shared" si="0"/>
        <v>579.19994672563269</v>
      </c>
      <c r="G15" s="29">
        <f t="shared" si="0"/>
        <v>817.59992403833883</v>
      </c>
      <c r="H15" s="30">
        <f t="shared" si="0"/>
        <v>1069.599899787677</v>
      </c>
      <c r="J15" s="29"/>
      <c r="K15" s="29"/>
    </row>
    <row r="16" spans="1:14" x14ac:dyDescent="0.15">
      <c r="C16" s="26"/>
      <c r="D16" s="27">
        <v>900</v>
      </c>
      <c r="E16" s="28">
        <f t="shared" si="0"/>
        <v>494.09995433728687</v>
      </c>
      <c r="F16" s="29">
        <f t="shared" si="0"/>
        <v>651.59994006633679</v>
      </c>
      <c r="G16" s="29">
        <f t="shared" si="0"/>
        <v>919.79991454313119</v>
      </c>
      <c r="H16" s="30">
        <f t="shared" si="0"/>
        <v>1203.2998872611363</v>
      </c>
      <c r="J16" s="29"/>
      <c r="K16" s="29"/>
    </row>
    <row r="17" spans="1:13" x14ac:dyDescent="0.15">
      <c r="C17" s="26"/>
      <c r="D17" s="27">
        <v>1000</v>
      </c>
      <c r="E17" s="28">
        <f t="shared" si="0"/>
        <v>548.99994926365207</v>
      </c>
      <c r="F17" s="29">
        <f t="shared" si="0"/>
        <v>723.99993340704088</v>
      </c>
      <c r="G17" s="29">
        <f t="shared" si="0"/>
        <v>1021.9999050479236</v>
      </c>
      <c r="H17" s="30">
        <f t="shared" si="0"/>
        <v>1336.999874734596</v>
      </c>
      <c r="J17" s="29"/>
      <c r="K17" s="29"/>
    </row>
    <row r="18" spans="1:13" x14ac:dyDescent="0.15">
      <c r="C18" s="26"/>
      <c r="D18" s="27">
        <v>1100</v>
      </c>
      <c r="E18" s="28">
        <f t="shared" si="0"/>
        <v>603.89994419001732</v>
      </c>
      <c r="F18" s="29">
        <f t="shared" si="0"/>
        <v>796.39992674774498</v>
      </c>
      <c r="G18" s="29">
        <f t="shared" si="0"/>
        <v>1124.1998955527158</v>
      </c>
      <c r="H18" s="30">
        <f t="shared" si="0"/>
        <v>1470.6998622080557</v>
      </c>
      <c r="J18" s="29"/>
      <c r="K18" s="29"/>
      <c r="L18" s="29"/>
      <c r="M18" s="32"/>
    </row>
    <row r="19" spans="1:13" x14ac:dyDescent="0.15">
      <c r="C19" s="26"/>
      <c r="D19" s="27">
        <v>1200</v>
      </c>
      <c r="E19" s="28">
        <f t="shared" si="0"/>
        <v>658.79993911638246</v>
      </c>
      <c r="F19" s="29">
        <f t="shared" si="0"/>
        <v>868.79992008844897</v>
      </c>
      <c r="G19" s="29">
        <f t="shared" si="0"/>
        <v>1226.3998860575082</v>
      </c>
      <c r="H19" s="30">
        <f t="shared" si="0"/>
        <v>1604.399849681515</v>
      </c>
      <c r="J19" s="29"/>
      <c r="K19" s="29"/>
      <c r="L19" s="29"/>
      <c r="M19" s="32"/>
    </row>
    <row r="20" spans="1:13" x14ac:dyDescent="0.15">
      <c r="C20" s="26"/>
      <c r="D20" s="27">
        <v>1400</v>
      </c>
      <c r="E20" s="28">
        <f t="shared" si="0"/>
        <v>768.59992896911274</v>
      </c>
      <c r="F20" s="29">
        <f t="shared" si="0"/>
        <v>1013.5999067698571</v>
      </c>
      <c r="G20" s="29">
        <f t="shared" si="0"/>
        <v>1430.7998670670929</v>
      </c>
      <c r="H20" s="30">
        <f t="shared" si="0"/>
        <v>1871.7998246284344</v>
      </c>
      <c r="J20" s="29"/>
      <c r="K20" s="29"/>
      <c r="L20" s="29"/>
      <c r="M20" s="32"/>
    </row>
    <row r="21" spans="1:13" x14ac:dyDescent="0.15">
      <c r="C21" s="26"/>
      <c r="D21" s="27">
        <v>1600</v>
      </c>
      <c r="E21" s="28">
        <f t="shared" si="0"/>
        <v>878.39991882184336</v>
      </c>
      <c r="F21" s="29">
        <f t="shared" si="0"/>
        <v>1158.3998934512654</v>
      </c>
      <c r="G21" s="29">
        <f t="shared" si="0"/>
        <v>1635.1998480766777</v>
      </c>
      <c r="H21" s="30">
        <f t="shared" si="0"/>
        <v>2139.1997995753541</v>
      </c>
      <c r="J21" s="29"/>
      <c r="K21" s="29"/>
      <c r="L21" s="29"/>
      <c r="M21" s="32"/>
    </row>
    <row r="22" spans="1:13" x14ac:dyDescent="0.15">
      <c r="C22" s="26"/>
      <c r="D22" s="27">
        <v>1800</v>
      </c>
      <c r="E22" s="28">
        <f t="shared" si="0"/>
        <v>988.19990867457375</v>
      </c>
      <c r="F22" s="29">
        <f t="shared" si="0"/>
        <v>1303.1998801326736</v>
      </c>
      <c r="G22" s="29">
        <f t="shared" si="0"/>
        <v>1839.5998290862624</v>
      </c>
      <c r="H22" s="30">
        <f t="shared" si="0"/>
        <v>2406.5997745222726</v>
      </c>
      <c r="J22" s="29"/>
      <c r="K22" s="29"/>
      <c r="L22" s="29"/>
      <c r="M22" s="32"/>
    </row>
    <row r="23" spans="1:13" x14ac:dyDescent="0.15">
      <c r="C23" s="26"/>
      <c r="D23" s="27">
        <v>2000</v>
      </c>
      <c r="E23" s="28">
        <f t="shared" si="0"/>
        <v>1097.9998985273041</v>
      </c>
      <c r="F23" s="29">
        <f t="shared" si="0"/>
        <v>1447.9998668140818</v>
      </c>
      <c r="G23" s="29">
        <f t="shared" si="0"/>
        <v>2043.9998100958471</v>
      </c>
      <c r="H23" s="30">
        <f t="shared" si="0"/>
        <v>2673.999749469192</v>
      </c>
      <c r="J23" s="29"/>
      <c r="K23" s="29"/>
      <c r="L23" s="29"/>
      <c r="M23" s="32"/>
    </row>
    <row r="24" spans="1:13" x14ac:dyDescent="0.15">
      <c r="C24" s="26"/>
      <c r="D24" s="27">
        <v>2300</v>
      </c>
      <c r="E24" s="28">
        <f t="shared" si="0"/>
        <v>1262.6998833063994</v>
      </c>
      <c r="F24" s="29">
        <f t="shared" si="0"/>
        <v>1665.1998468361937</v>
      </c>
      <c r="G24" s="29">
        <f t="shared" si="0"/>
        <v>2350.599781610224</v>
      </c>
      <c r="H24" s="30">
        <f t="shared" si="0"/>
        <v>3075.0997118895707</v>
      </c>
      <c r="J24" s="29"/>
      <c r="K24" s="29"/>
      <c r="L24" s="29"/>
      <c r="M24" s="32"/>
    </row>
    <row r="25" spans="1:13" x14ac:dyDescent="0.15">
      <c r="C25" s="26"/>
      <c r="D25" s="27">
        <v>2600</v>
      </c>
      <c r="E25" s="28">
        <f t="shared" si="0"/>
        <v>1427.3998680854954</v>
      </c>
      <c r="F25" s="29">
        <f t="shared" si="0"/>
        <v>1882.3998268583064</v>
      </c>
      <c r="G25" s="29">
        <f t="shared" si="0"/>
        <v>2657.1997531246016</v>
      </c>
      <c r="H25" s="30">
        <f t="shared" si="0"/>
        <v>3476.1996743099498</v>
      </c>
      <c r="J25" s="29"/>
      <c r="K25" s="29"/>
      <c r="L25" s="29"/>
      <c r="M25" s="32"/>
    </row>
    <row r="26" spans="1:13" ht="14" thickBot="1" x14ac:dyDescent="0.2">
      <c r="C26" s="41"/>
      <c r="D26" s="42">
        <v>3000</v>
      </c>
      <c r="E26" s="38">
        <f t="shared" si="0"/>
        <v>1646.9998477909562</v>
      </c>
      <c r="F26" s="39">
        <f t="shared" si="0"/>
        <v>2171.9998002211228</v>
      </c>
      <c r="G26" s="39">
        <f t="shared" si="0"/>
        <v>3065.9997151437706</v>
      </c>
      <c r="H26" s="40">
        <f t="shared" si="0"/>
        <v>4010.9996242037882</v>
      </c>
      <c r="J26" s="29"/>
      <c r="K26" s="29"/>
      <c r="L26" s="29"/>
      <c r="M26" s="32"/>
    </row>
    <row r="27" spans="1:13" x14ac:dyDescent="0.15">
      <c r="J27" s="33"/>
      <c r="K27" s="33"/>
      <c r="L27" s="33"/>
      <c r="M27" s="32"/>
    </row>
    <row r="28" spans="1:13" x14ac:dyDescent="0.15">
      <c r="A28" s="43" t="s">
        <v>21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3" ht="14" thickBot="1" x14ac:dyDescent="0.2">
      <c r="E29" s="34"/>
      <c r="J29" s="32"/>
      <c r="K29" s="32"/>
      <c r="L29" s="32"/>
      <c r="M29" s="32"/>
    </row>
    <row r="30" spans="1:13" x14ac:dyDescent="0.15">
      <c r="C30" s="7" t="s">
        <v>4</v>
      </c>
      <c r="D30" s="8"/>
      <c r="E30" s="9" t="s">
        <v>12</v>
      </c>
      <c r="F30" s="10" t="s">
        <v>13</v>
      </c>
      <c r="G30" s="10" t="s">
        <v>14</v>
      </c>
      <c r="H30" s="11" t="s">
        <v>15</v>
      </c>
      <c r="I30" s="31"/>
    </row>
    <row r="31" spans="1:13" x14ac:dyDescent="0.15">
      <c r="C31" s="12" t="s">
        <v>5</v>
      </c>
      <c r="D31" s="13"/>
      <c r="E31" s="14">
        <v>550</v>
      </c>
      <c r="F31" s="15">
        <v>724</v>
      </c>
      <c r="G31" s="15">
        <v>1047</v>
      </c>
      <c r="H31" s="16">
        <v>1339</v>
      </c>
      <c r="I31" s="15"/>
    </row>
    <row r="32" spans="1:13" x14ac:dyDescent="0.15">
      <c r="C32" s="17" t="s">
        <v>6</v>
      </c>
      <c r="D32" s="13"/>
      <c r="E32" s="18">
        <v>1.3186</v>
      </c>
      <c r="F32" s="19">
        <v>1.3238000000000001</v>
      </c>
      <c r="G32" s="19">
        <v>1.3337000000000001</v>
      </c>
      <c r="H32" s="20">
        <v>1.3432999999999999</v>
      </c>
      <c r="I32" s="19"/>
    </row>
    <row r="33" spans="3:9" ht="14" thickBot="1" x14ac:dyDescent="0.2">
      <c r="C33" s="21" t="s">
        <v>7</v>
      </c>
      <c r="D33" s="22"/>
      <c r="E33" s="23"/>
      <c r="F33" s="24"/>
      <c r="G33" s="24"/>
      <c r="H33" s="25"/>
      <c r="I33" s="15"/>
    </row>
    <row r="34" spans="3:9" x14ac:dyDescent="0.15">
      <c r="C34" s="26"/>
      <c r="D34" s="27">
        <v>600</v>
      </c>
      <c r="E34" s="28">
        <f t="shared" ref="E34:H47" si="1">$D13/1000*E$31*($D$4/49.83289)^E$32</f>
        <v>329.99996983672003</v>
      </c>
      <c r="F34" s="29">
        <f t="shared" si="1"/>
        <v>434.39996013757207</v>
      </c>
      <c r="G34" s="29">
        <f t="shared" si="1"/>
        <v>628.19994192253694</v>
      </c>
      <c r="H34" s="30">
        <f t="shared" si="1"/>
        <v>803.39992519056136</v>
      </c>
      <c r="I34" s="29"/>
    </row>
    <row r="35" spans="3:9" x14ac:dyDescent="0.15">
      <c r="C35" s="26"/>
      <c r="D35" s="27">
        <v>700</v>
      </c>
      <c r="E35" s="28">
        <f t="shared" si="1"/>
        <v>384.99996480950671</v>
      </c>
      <c r="F35" s="29">
        <f t="shared" si="1"/>
        <v>506.79995349383404</v>
      </c>
      <c r="G35" s="29">
        <f t="shared" si="1"/>
        <v>732.89993224295984</v>
      </c>
      <c r="H35" s="30">
        <f t="shared" si="1"/>
        <v>937.29991272232166</v>
      </c>
      <c r="I35" s="29"/>
    </row>
    <row r="36" spans="3:9" x14ac:dyDescent="0.15">
      <c r="C36" s="26"/>
      <c r="D36" s="27">
        <v>800</v>
      </c>
      <c r="E36" s="28">
        <f t="shared" si="1"/>
        <v>439.99995978229339</v>
      </c>
      <c r="F36" s="29">
        <f t="shared" si="1"/>
        <v>579.19994685009613</v>
      </c>
      <c r="G36" s="29">
        <f t="shared" si="1"/>
        <v>837.59992256338273</v>
      </c>
      <c r="H36" s="30">
        <f t="shared" si="1"/>
        <v>1071.199900254082</v>
      </c>
      <c r="I36" s="29"/>
    </row>
    <row r="37" spans="3:9" x14ac:dyDescent="0.15">
      <c r="C37" s="26"/>
      <c r="D37" s="27">
        <v>900</v>
      </c>
      <c r="E37" s="28">
        <f t="shared" si="1"/>
        <v>494.99995475508007</v>
      </c>
      <c r="F37" s="29">
        <f t="shared" si="1"/>
        <v>651.59994020635816</v>
      </c>
      <c r="G37" s="29">
        <f t="shared" si="1"/>
        <v>942.29991288380563</v>
      </c>
      <c r="H37" s="30">
        <f t="shared" si="1"/>
        <v>1205.0998877858424</v>
      </c>
      <c r="I37" s="29"/>
    </row>
    <row r="38" spans="3:9" x14ac:dyDescent="0.15">
      <c r="C38" s="26"/>
      <c r="D38" s="27">
        <v>1000</v>
      </c>
      <c r="E38" s="28">
        <f t="shared" si="1"/>
        <v>549.99994972786669</v>
      </c>
      <c r="F38" s="29">
        <f t="shared" si="1"/>
        <v>723.99993356262019</v>
      </c>
      <c r="G38" s="29">
        <f t="shared" si="1"/>
        <v>1046.9999032042283</v>
      </c>
      <c r="H38" s="30">
        <f t="shared" si="1"/>
        <v>1338.9998753176023</v>
      </c>
      <c r="I38" s="29"/>
    </row>
    <row r="39" spans="3:9" x14ac:dyDescent="0.15">
      <c r="C39" s="26"/>
      <c r="D39" s="27">
        <v>1100</v>
      </c>
      <c r="E39" s="28">
        <f t="shared" si="1"/>
        <v>604.99994470065337</v>
      </c>
      <c r="F39" s="29">
        <f t="shared" si="1"/>
        <v>796.39992691888222</v>
      </c>
      <c r="G39" s="29">
        <f t="shared" si="1"/>
        <v>1151.6998935246513</v>
      </c>
      <c r="H39" s="30">
        <f t="shared" si="1"/>
        <v>1472.8998628493628</v>
      </c>
      <c r="I39" s="29"/>
    </row>
    <row r="40" spans="3:9" x14ac:dyDescent="0.15">
      <c r="C40" s="26"/>
      <c r="D40" s="27">
        <v>1200</v>
      </c>
      <c r="E40" s="28">
        <f t="shared" si="1"/>
        <v>659.99993967344005</v>
      </c>
      <c r="F40" s="29">
        <f t="shared" si="1"/>
        <v>868.79992027514413</v>
      </c>
      <c r="G40" s="29">
        <f t="shared" si="1"/>
        <v>1256.3998838450739</v>
      </c>
      <c r="H40" s="30">
        <f t="shared" si="1"/>
        <v>1606.7998503811227</v>
      </c>
      <c r="I40" s="29"/>
    </row>
    <row r="41" spans="3:9" x14ac:dyDescent="0.15">
      <c r="C41" s="26"/>
      <c r="D41" s="27">
        <v>1400</v>
      </c>
      <c r="E41" s="28">
        <f t="shared" si="1"/>
        <v>769.99992961901341</v>
      </c>
      <c r="F41" s="29">
        <f t="shared" si="1"/>
        <v>1013.5999069876681</v>
      </c>
      <c r="G41" s="29">
        <f t="shared" si="1"/>
        <v>1465.7998644859197</v>
      </c>
      <c r="H41" s="30">
        <f t="shared" si="1"/>
        <v>1874.5998254446433</v>
      </c>
      <c r="I41" s="29"/>
    </row>
    <row r="42" spans="3:9" x14ac:dyDescent="0.15">
      <c r="C42" s="26"/>
      <c r="D42" s="27">
        <v>1600</v>
      </c>
      <c r="E42" s="28">
        <f t="shared" si="1"/>
        <v>879.99991956458678</v>
      </c>
      <c r="F42" s="29">
        <f t="shared" si="1"/>
        <v>1158.3998937001923</v>
      </c>
      <c r="G42" s="29">
        <f t="shared" si="1"/>
        <v>1675.1998451267655</v>
      </c>
      <c r="H42" s="30">
        <f t="shared" si="1"/>
        <v>2142.3998005081639</v>
      </c>
      <c r="I42" s="29"/>
    </row>
    <row r="43" spans="3:9" x14ac:dyDescent="0.15">
      <c r="C43" s="26"/>
      <c r="D43" s="27">
        <v>1800</v>
      </c>
      <c r="E43" s="28">
        <f t="shared" si="1"/>
        <v>989.99990951016014</v>
      </c>
      <c r="F43" s="29">
        <f t="shared" si="1"/>
        <v>1303.1998804127163</v>
      </c>
      <c r="G43" s="29">
        <f t="shared" si="1"/>
        <v>1884.5998257676113</v>
      </c>
      <c r="H43" s="30">
        <f t="shared" si="1"/>
        <v>2410.1997755716848</v>
      </c>
      <c r="I43" s="29"/>
    </row>
    <row r="44" spans="3:9" x14ac:dyDescent="0.15">
      <c r="C44" s="26"/>
      <c r="D44" s="27">
        <v>2000</v>
      </c>
      <c r="E44" s="28">
        <f t="shared" si="1"/>
        <v>1099.9998994557334</v>
      </c>
      <c r="F44" s="29">
        <f t="shared" si="1"/>
        <v>1447.9998671252404</v>
      </c>
      <c r="G44" s="29">
        <f t="shared" si="1"/>
        <v>2093.9998064084566</v>
      </c>
      <c r="H44" s="30">
        <f t="shared" si="1"/>
        <v>2677.9997506352047</v>
      </c>
      <c r="I44" s="29"/>
    </row>
    <row r="45" spans="3:9" x14ac:dyDescent="0.15">
      <c r="C45" s="26"/>
      <c r="D45" s="27">
        <v>2300</v>
      </c>
      <c r="E45" s="28">
        <f t="shared" si="1"/>
        <v>1264.9998843740934</v>
      </c>
      <c r="F45" s="29">
        <f t="shared" si="1"/>
        <v>1665.1998471940262</v>
      </c>
      <c r="G45" s="29">
        <f t="shared" si="1"/>
        <v>2408.099777369725</v>
      </c>
      <c r="H45" s="30">
        <f t="shared" si="1"/>
        <v>3079.6997132304855</v>
      </c>
      <c r="I45" s="29"/>
    </row>
    <row r="46" spans="3:9" x14ac:dyDescent="0.15">
      <c r="C46" s="26"/>
      <c r="D46" s="27">
        <v>2600</v>
      </c>
      <c r="E46" s="28">
        <f t="shared" si="1"/>
        <v>1429.9998692924535</v>
      </c>
      <c r="F46" s="29">
        <f t="shared" si="1"/>
        <v>1882.3998272628126</v>
      </c>
      <c r="G46" s="29">
        <f t="shared" si="1"/>
        <v>2722.1997483309942</v>
      </c>
      <c r="H46" s="30">
        <f t="shared" si="1"/>
        <v>3481.3996758257663</v>
      </c>
      <c r="I46" s="29"/>
    </row>
    <row r="47" spans="3:9" ht="14" thickBot="1" x14ac:dyDescent="0.2">
      <c r="C47" s="41"/>
      <c r="D47" s="42">
        <v>3000</v>
      </c>
      <c r="E47" s="38">
        <f t="shared" si="1"/>
        <v>1649.9998491836002</v>
      </c>
      <c r="F47" s="39">
        <f t="shared" si="1"/>
        <v>2171.9998006878604</v>
      </c>
      <c r="G47" s="39">
        <f t="shared" si="1"/>
        <v>3140.9997096126849</v>
      </c>
      <c r="H47" s="40">
        <f t="shared" si="1"/>
        <v>4016.999625952807</v>
      </c>
      <c r="I47" s="29"/>
    </row>
    <row r="49" spans="1:12" x14ac:dyDescent="0.15">
      <c r="A49" s="43" t="s">
        <v>22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 ht="14" thickBot="1" x14ac:dyDescent="0.2">
      <c r="E50" s="34"/>
      <c r="J50" s="32"/>
      <c r="K50" s="32"/>
      <c r="L50" s="32"/>
    </row>
    <row r="51" spans="1:12" x14ac:dyDescent="0.15">
      <c r="C51" s="7" t="s">
        <v>4</v>
      </c>
      <c r="D51" s="8"/>
      <c r="E51" s="9" t="s">
        <v>16</v>
      </c>
      <c r="F51" s="10" t="s">
        <v>17</v>
      </c>
      <c r="G51" s="10" t="s">
        <v>18</v>
      </c>
      <c r="H51" s="11" t="s">
        <v>19</v>
      </c>
      <c r="I51" s="31"/>
    </row>
    <row r="52" spans="1:12" x14ac:dyDescent="0.15">
      <c r="C52" s="12" t="s">
        <v>5</v>
      </c>
      <c r="D52" s="13"/>
      <c r="E52" s="14">
        <v>537</v>
      </c>
      <c r="F52" s="15">
        <v>717</v>
      </c>
      <c r="G52" s="15">
        <v>996</v>
      </c>
      <c r="H52" s="16">
        <v>1321</v>
      </c>
      <c r="I52" s="15"/>
    </row>
    <row r="53" spans="1:12" x14ac:dyDescent="0.15">
      <c r="C53" s="17" t="s">
        <v>6</v>
      </c>
      <c r="D53" s="13"/>
      <c r="E53" s="18">
        <v>1.3136000000000001</v>
      </c>
      <c r="F53" s="19">
        <v>1.3176000000000001</v>
      </c>
      <c r="G53" s="19">
        <v>1.3458000000000001</v>
      </c>
      <c r="H53" s="20">
        <v>1.3395999999999999</v>
      </c>
      <c r="I53" s="19"/>
    </row>
    <row r="54" spans="1:12" ht="14" thickBot="1" x14ac:dyDescent="0.2">
      <c r="C54" s="21" t="s">
        <v>7</v>
      </c>
      <c r="D54" s="22"/>
      <c r="E54" s="23"/>
      <c r="F54" s="24"/>
      <c r="G54" s="24"/>
      <c r="H54" s="25"/>
      <c r="I54" s="15"/>
    </row>
    <row r="55" spans="1:12" x14ac:dyDescent="0.15">
      <c r="C55" s="26"/>
      <c r="D55" s="27">
        <v>600</v>
      </c>
      <c r="E55" s="35">
        <f t="shared" ref="E55:H68" si="2">$D34/1000*E$52*($D$4/49.83289)^E$53</f>
        <v>322.199970661343</v>
      </c>
      <c r="F55" s="36">
        <f t="shared" si="2"/>
        <v>430.19996070787238</v>
      </c>
      <c r="G55" s="36">
        <f t="shared" si="2"/>
        <v>597.59994425028322</v>
      </c>
      <c r="H55" s="37">
        <f t="shared" si="2"/>
        <v>792.59992639950076</v>
      </c>
      <c r="I55" s="29"/>
    </row>
    <row r="56" spans="1:12" x14ac:dyDescent="0.15">
      <c r="C56" s="26"/>
      <c r="D56" s="27">
        <v>700</v>
      </c>
      <c r="E56" s="28">
        <f t="shared" si="2"/>
        <v>375.89996577156683</v>
      </c>
      <c r="F56" s="29">
        <f t="shared" si="2"/>
        <v>501.8999541591844</v>
      </c>
      <c r="G56" s="29">
        <f t="shared" si="2"/>
        <v>697.19993495866368</v>
      </c>
      <c r="H56" s="30">
        <f t="shared" si="2"/>
        <v>924.69991413275079</v>
      </c>
      <c r="I56" s="29"/>
    </row>
    <row r="57" spans="1:12" x14ac:dyDescent="0.15">
      <c r="C57" s="26"/>
      <c r="D57" s="27">
        <v>800</v>
      </c>
      <c r="E57" s="28">
        <f t="shared" si="2"/>
        <v>429.59996088179071</v>
      </c>
      <c r="F57" s="29">
        <f t="shared" si="2"/>
        <v>573.59994761049654</v>
      </c>
      <c r="G57" s="29">
        <f t="shared" si="2"/>
        <v>796.79992566704425</v>
      </c>
      <c r="H57" s="30">
        <f t="shared" si="2"/>
        <v>1056.7999018660009</v>
      </c>
      <c r="I57" s="29"/>
    </row>
    <row r="58" spans="1:12" x14ac:dyDescent="0.15">
      <c r="C58" s="26"/>
      <c r="D58" s="27">
        <v>900</v>
      </c>
      <c r="E58" s="28">
        <f t="shared" si="2"/>
        <v>483.29995599201453</v>
      </c>
      <c r="F58" s="29">
        <f t="shared" si="2"/>
        <v>645.29994106180868</v>
      </c>
      <c r="G58" s="29">
        <f t="shared" si="2"/>
        <v>896.39991637542471</v>
      </c>
      <c r="H58" s="30">
        <f t="shared" si="2"/>
        <v>1188.8998895992513</v>
      </c>
      <c r="I58" s="29"/>
    </row>
    <row r="59" spans="1:12" x14ac:dyDescent="0.15">
      <c r="C59" s="26"/>
      <c r="D59" s="27">
        <v>1000</v>
      </c>
      <c r="E59" s="28">
        <f t="shared" si="2"/>
        <v>536.99995110223836</v>
      </c>
      <c r="F59" s="29">
        <f t="shared" si="2"/>
        <v>716.99993451312059</v>
      </c>
      <c r="G59" s="29">
        <f t="shared" si="2"/>
        <v>995.99990708380528</v>
      </c>
      <c r="H59" s="30">
        <f t="shared" si="2"/>
        <v>1320.9998773325012</v>
      </c>
      <c r="I59" s="29"/>
    </row>
    <row r="60" spans="1:12" x14ac:dyDescent="0.15">
      <c r="C60" s="26"/>
      <c r="D60" s="27">
        <v>1100</v>
      </c>
      <c r="E60" s="28">
        <f t="shared" si="2"/>
        <v>590.69994621246224</v>
      </c>
      <c r="F60" s="29">
        <f t="shared" si="2"/>
        <v>788.69992796443273</v>
      </c>
      <c r="G60" s="29">
        <f t="shared" si="2"/>
        <v>1095.5998977921859</v>
      </c>
      <c r="H60" s="30">
        <f t="shared" si="2"/>
        <v>1453.0998650657516</v>
      </c>
      <c r="I60" s="29"/>
    </row>
    <row r="61" spans="1:12" x14ac:dyDescent="0.15">
      <c r="C61" s="26"/>
      <c r="D61" s="27">
        <v>1200</v>
      </c>
      <c r="E61" s="28">
        <f t="shared" si="2"/>
        <v>644.399941322686</v>
      </c>
      <c r="F61" s="29">
        <f t="shared" si="2"/>
        <v>860.39992141574476</v>
      </c>
      <c r="G61" s="29">
        <f t="shared" si="2"/>
        <v>1195.1998885005664</v>
      </c>
      <c r="H61" s="30">
        <f t="shared" si="2"/>
        <v>1585.1998527990015</v>
      </c>
      <c r="I61" s="29"/>
    </row>
    <row r="62" spans="1:12" x14ac:dyDescent="0.15">
      <c r="C62" s="26"/>
      <c r="D62" s="27">
        <v>1400</v>
      </c>
      <c r="E62" s="28">
        <f t="shared" si="2"/>
        <v>751.79993154313365</v>
      </c>
      <c r="F62" s="29">
        <f t="shared" si="2"/>
        <v>1003.7999083183688</v>
      </c>
      <c r="G62" s="29">
        <f t="shared" si="2"/>
        <v>1394.3998699173274</v>
      </c>
      <c r="H62" s="30">
        <f t="shared" si="2"/>
        <v>1849.3998282655016</v>
      </c>
      <c r="I62" s="29"/>
    </row>
    <row r="63" spans="1:12" x14ac:dyDescent="0.15">
      <c r="C63" s="26"/>
      <c r="D63" s="27">
        <v>1600</v>
      </c>
      <c r="E63" s="28">
        <f t="shared" si="2"/>
        <v>859.19992176358141</v>
      </c>
      <c r="F63" s="29">
        <f t="shared" si="2"/>
        <v>1147.1998952209931</v>
      </c>
      <c r="G63" s="29">
        <f t="shared" si="2"/>
        <v>1593.5998513340885</v>
      </c>
      <c r="H63" s="30">
        <f t="shared" si="2"/>
        <v>2113.5998037320019</v>
      </c>
      <c r="I63" s="29"/>
    </row>
    <row r="64" spans="1:12" x14ac:dyDescent="0.15">
      <c r="C64" s="26"/>
      <c r="D64" s="27">
        <v>1800</v>
      </c>
      <c r="E64" s="28">
        <f t="shared" si="2"/>
        <v>966.59991198402906</v>
      </c>
      <c r="F64" s="29">
        <f t="shared" si="2"/>
        <v>1290.5998821236174</v>
      </c>
      <c r="G64" s="29">
        <f t="shared" si="2"/>
        <v>1792.7998327508494</v>
      </c>
      <c r="H64" s="30">
        <f t="shared" si="2"/>
        <v>2377.7997791985026</v>
      </c>
      <c r="I64" s="29"/>
    </row>
    <row r="65" spans="3:9" x14ac:dyDescent="0.15">
      <c r="C65" s="26"/>
      <c r="D65" s="27">
        <v>2000</v>
      </c>
      <c r="E65" s="28">
        <f t="shared" si="2"/>
        <v>1073.9999022044767</v>
      </c>
      <c r="F65" s="29">
        <f t="shared" si="2"/>
        <v>1433.9998690262412</v>
      </c>
      <c r="G65" s="29">
        <f t="shared" si="2"/>
        <v>1991.9998141676106</v>
      </c>
      <c r="H65" s="30">
        <f t="shared" si="2"/>
        <v>2641.9997546650025</v>
      </c>
      <c r="I65" s="29"/>
    </row>
    <row r="66" spans="3:9" x14ac:dyDescent="0.15">
      <c r="C66" s="26"/>
      <c r="D66" s="27">
        <v>2300</v>
      </c>
      <c r="E66" s="28">
        <f t="shared" si="2"/>
        <v>1235.0998875351481</v>
      </c>
      <c r="F66" s="29">
        <f t="shared" si="2"/>
        <v>1649.0998493801774</v>
      </c>
      <c r="G66" s="29">
        <f t="shared" si="2"/>
        <v>2290.7997862927518</v>
      </c>
      <c r="H66" s="30">
        <f t="shared" si="2"/>
        <v>3038.2997178647524</v>
      </c>
      <c r="I66" s="29"/>
    </row>
    <row r="67" spans="3:9" x14ac:dyDescent="0.15">
      <c r="C67" s="26"/>
      <c r="D67" s="27">
        <v>2600</v>
      </c>
      <c r="E67" s="28">
        <f t="shared" si="2"/>
        <v>1396.1998728658198</v>
      </c>
      <c r="F67" s="29">
        <f t="shared" si="2"/>
        <v>1864.1998297341136</v>
      </c>
      <c r="G67" s="29">
        <f t="shared" si="2"/>
        <v>2589.5997584178936</v>
      </c>
      <c r="H67" s="30">
        <f t="shared" si="2"/>
        <v>3434.5996810645033</v>
      </c>
      <c r="I67" s="29"/>
    </row>
    <row r="68" spans="3:9" ht="14" thickBot="1" x14ac:dyDescent="0.2">
      <c r="C68" s="41"/>
      <c r="D68" s="42">
        <v>3000</v>
      </c>
      <c r="E68" s="38">
        <f t="shared" si="2"/>
        <v>1610.9998533067151</v>
      </c>
      <c r="F68" s="39">
        <f t="shared" si="2"/>
        <v>2150.9998035393619</v>
      </c>
      <c r="G68" s="39">
        <f t="shared" si="2"/>
        <v>2987.9997212514158</v>
      </c>
      <c r="H68" s="40">
        <f t="shared" si="2"/>
        <v>3962.9996319975039</v>
      </c>
      <c r="I68" s="29"/>
    </row>
  </sheetData>
  <sheetProtection password="CDBE" sheet="1" objects="1" scenarios="1"/>
  <mergeCells count="11">
    <mergeCell ref="D4:D5"/>
    <mergeCell ref="A28:L28"/>
    <mergeCell ref="A49:L49"/>
    <mergeCell ref="A7:L7"/>
    <mergeCell ref="C4:C5"/>
    <mergeCell ref="B4:B5"/>
    <mergeCell ref="A2:A3"/>
    <mergeCell ref="B2:B3"/>
    <mergeCell ref="C2:C3"/>
    <mergeCell ref="D2:D3"/>
    <mergeCell ref="A4:A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CV H200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cp:lastPrinted>2009-05-18T12:18:33Z</cp:lastPrinted>
  <dcterms:created xsi:type="dcterms:W3CDTF">2007-09-28T09:06:54Z</dcterms:created>
  <dcterms:modified xsi:type="dcterms:W3CDTF">2020-09-21T06:53:36Z</dcterms:modified>
  <cp:category/>
</cp:coreProperties>
</file>