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11535" windowHeight="6495"/>
  </bookViews>
  <sheets>
    <sheet name="Industrieflächenheizung" sheetId="1" r:id="rId1"/>
  </sheets>
  <definedNames>
    <definedName name="_xlnm.Print_Area" localSheetId="0">Industrieflächenheizung!$A$1:$M$28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I9" i="1"/>
  <c r="B21" i="1" s="1"/>
  <c r="C22" i="1"/>
  <c r="G22" i="1"/>
  <c r="E23" i="1"/>
  <c r="C24" i="1"/>
  <c r="G24" i="1"/>
  <c r="E25" i="1"/>
  <c r="D25" i="1" l="1"/>
  <c r="F24" i="1"/>
  <c r="B24" i="1"/>
  <c r="D23" i="1"/>
  <c r="F22" i="1"/>
  <c r="B22" i="1"/>
  <c r="D21" i="1"/>
  <c r="C23" i="1"/>
  <c r="E21" i="1"/>
  <c r="G25" i="1"/>
  <c r="C25" i="1"/>
  <c r="E24" i="1"/>
  <c r="G23" i="1"/>
  <c r="E22" i="1"/>
  <c r="G21" i="1"/>
  <c r="C21" i="1"/>
  <c r="F25" i="1"/>
  <c r="B25" i="1"/>
  <c r="D24" i="1"/>
  <c r="F23" i="1"/>
  <c r="B23" i="1"/>
  <c r="D22" i="1"/>
  <c r="F21" i="1"/>
</calcChain>
</file>

<file path=xl/sharedStrings.xml><?xml version="1.0" encoding="utf-8"?>
<sst xmlns="http://schemas.openxmlformats.org/spreadsheetml/2006/main" count="21" uniqueCount="19">
  <si>
    <t>°C</t>
  </si>
  <si>
    <t>Verlegeabstand der Heizrohre [mm]</t>
  </si>
  <si>
    <r>
      <t>R</t>
    </r>
    <r>
      <rPr>
        <b/>
        <vertAlign val="subscript"/>
        <sz val="8"/>
        <rFont val="Symbol"/>
        <family val="1"/>
        <charset val="2"/>
      </rPr>
      <t>l</t>
    </r>
    <r>
      <rPr>
        <b/>
        <sz val="8"/>
        <rFont val="Arial"/>
      </rPr>
      <t>=0,00 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</rPr>
      <t>K/W</t>
    </r>
  </si>
  <si>
    <t>ohne Belag</t>
  </si>
  <si>
    <t>Boden-</t>
  </si>
  <si>
    <t>belag</t>
  </si>
  <si>
    <r>
      <t>[m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</rPr>
      <t>K/W]</t>
    </r>
  </si>
  <si>
    <r>
      <t>Wärmeleistung q [W/m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</si>
  <si>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>Bitte gewünschte Systemtemperaturen eingeben!!</t>
  </si>
  <si>
    <t>Wärmeleistung Purmo Industrieflächen- heizung gemäß DIN 4725-200</t>
  </si>
  <si>
    <r>
      <t xml:space="preserve">Vorlauftemperatur </t>
    </r>
    <r>
      <rPr>
        <b/>
        <sz val="10"/>
        <rFont val="GreekC"/>
      </rPr>
      <t>t</t>
    </r>
    <r>
      <rPr>
        <b/>
        <vertAlign val="subscript"/>
        <sz val="10"/>
        <rFont val="Arial"/>
        <family val="2"/>
      </rPr>
      <t>V</t>
    </r>
    <r>
      <rPr>
        <b/>
        <sz val="10"/>
        <rFont val="Arial"/>
        <family val="2"/>
      </rPr>
      <t xml:space="preserve"> :</t>
    </r>
  </si>
  <si>
    <r>
      <t xml:space="preserve">Rücklauftemperatur </t>
    </r>
    <r>
      <rPr>
        <b/>
        <sz val="10"/>
        <rFont val="GreekC"/>
      </rPr>
      <t>t</t>
    </r>
    <r>
      <rPr>
        <b/>
        <vertAlign val="subscript"/>
        <sz val="10"/>
        <rFont val="Arial"/>
        <family val="2"/>
      </rPr>
      <t xml:space="preserve">R </t>
    </r>
    <r>
      <rPr>
        <b/>
        <sz val="10"/>
        <rFont val="Arial"/>
        <family val="2"/>
      </rPr>
      <t>:</t>
    </r>
  </si>
  <si>
    <r>
      <t>Raumtemperatur t</t>
    </r>
    <r>
      <rPr>
        <b/>
        <vertAlign val="subscript"/>
        <sz val="10"/>
        <rFont val="Arial"/>
        <family val="2"/>
      </rPr>
      <t>L</t>
    </r>
    <r>
      <rPr>
        <b/>
        <sz val="10"/>
        <rFont val="Arial"/>
        <family val="2"/>
      </rPr>
      <t xml:space="preserve"> :</t>
    </r>
  </si>
  <si>
    <t>Dt=</t>
  </si>
  <si>
    <t>Rohrüber-</t>
  </si>
  <si>
    <t>deckung</t>
  </si>
  <si>
    <r>
      <t>s</t>
    </r>
    <r>
      <rPr>
        <b/>
        <vertAlign val="subscript"/>
        <sz val="10"/>
        <rFont val="GreekC"/>
      </rPr>
      <t>u</t>
    </r>
    <r>
      <rPr>
        <b/>
        <sz val="10"/>
        <rFont val="Arial"/>
      </rPr>
      <t xml:space="preserve"> [mm]</t>
    </r>
  </si>
  <si>
    <r>
      <t xml:space="preserve">Wärmeleitfähigkeit von </t>
    </r>
    <r>
      <rPr>
        <sz val="10"/>
        <rFont val="Symbol"/>
        <family val="1"/>
        <charset val="2"/>
      </rPr>
      <t>l</t>
    </r>
    <r>
      <rPr>
        <sz val="10"/>
        <rFont val="Arial"/>
      </rPr>
      <t>= 1,9 W/mK</t>
    </r>
  </si>
  <si>
    <t xml:space="preserve">Die Wärmeleistung bezieht sich auf einen Bodenaufbau aus Normalbeton mit einer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</si>
</sst>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</font>
    <font>
      <b/>
      <vertAlign val="subscript"/>
      <sz val="8"/>
      <name val="Symbol"/>
      <family val="1"/>
      <charset val="2"/>
    </font>
    <font>
      <b/>
      <vertAlign val="superscript"/>
      <sz val="8"/>
      <name val="Arial"/>
      <family val="2"/>
    </font>
    <font>
      <b/>
      <sz val="10"/>
      <name val="GreekC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vertAlign val="subscript"/>
      <sz val="10"/>
      <name val="GreekC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1" fontId="0" fillId="0" borderId="10" xfId="0" applyNumberFormat="1" applyBorder="1" applyProtection="1">
      <protection hidden="1"/>
    </xf>
    <xf numFmtId="1" fontId="0" fillId="0" borderId="5" xfId="0" applyNumberFormat="1" applyBorder="1" applyProtection="1"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1" fontId="0" fillId="0" borderId="12" xfId="0" applyNumberFormat="1" applyBorder="1" applyProtection="1">
      <protection hidden="1"/>
    </xf>
    <xf numFmtId="1" fontId="0" fillId="0" borderId="13" xfId="0" applyNumberFormat="1" applyBorder="1" applyProtection="1">
      <protection hidden="1"/>
    </xf>
    <xf numFmtId="0" fontId="11" fillId="0" borderId="0" xfId="0" applyFont="1" applyAlignment="1" applyProtection="1">
      <alignment horizontal="left" vertical="top"/>
      <protection hidden="1"/>
    </xf>
    <xf numFmtId="0" fontId="2" fillId="3" borderId="14" xfId="0" applyFont="1" applyFill="1" applyBorder="1" applyProtection="1">
      <protection locked="0"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Fill="1" applyBorder="1" applyProtection="1">
      <protection locked="0" hidden="1"/>
    </xf>
    <xf numFmtId="1" fontId="0" fillId="0" borderId="15" xfId="0" applyNumberFormat="1" applyBorder="1" applyProtection="1">
      <protection hidden="1"/>
    </xf>
    <xf numFmtId="1" fontId="0" fillId="0" borderId="16" xfId="0" applyNumberFormat="1" applyBorder="1" applyProtection="1">
      <protection hidden="1"/>
    </xf>
    <xf numFmtId="1" fontId="0" fillId="0" borderId="17" xfId="0" applyNumberFormat="1" applyBorder="1" applyProtection="1"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2" borderId="18" xfId="0" applyFont="1" applyFill="1" applyBorder="1" applyAlignment="1" applyProtection="1">
      <alignment horizontal="center" vertical="center" textRotation="90" wrapText="1"/>
      <protection hidden="1"/>
    </xf>
    <xf numFmtId="0" fontId="4" fillId="2" borderId="19" xfId="0" applyFont="1" applyFill="1" applyBorder="1" applyAlignment="1" applyProtection="1">
      <alignment horizontal="center" vertical="center" textRotation="90" wrapText="1"/>
      <protection hidden="1"/>
    </xf>
    <xf numFmtId="0" fontId="4" fillId="2" borderId="20" xfId="0" applyFont="1" applyFill="1" applyBorder="1" applyAlignment="1" applyProtection="1">
      <alignment horizontal="center" vertical="center" textRotation="90" wrapText="1"/>
      <protection hidden="1"/>
    </xf>
    <xf numFmtId="0" fontId="4" fillId="2" borderId="21" xfId="0" applyFont="1" applyFill="1" applyBorder="1" applyAlignment="1" applyProtection="1">
      <alignment horizontal="center" vertical="center" textRotation="90" wrapText="1"/>
      <protection hidden="1"/>
    </xf>
    <xf numFmtId="0" fontId="4" fillId="2" borderId="22" xfId="0" applyFont="1" applyFill="1" applyBorder="1" applyAlignment="1" applyProtection="1">
      <alignment horizontal="center" vertical="center" textRotation="90" wrapText="1"/>
      <protection hidden="1"/>
    </xf>
    <xf numFmtId="0" fontId="4" fillId="2" borderId="23" xfId="0" applyFont="1" applyFill="1" applyBorder="1" applyAlignment="1" applyProtection="1">
      <alignment horizontal="center" vertical="center" textRotation="90" wrapText="1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0</xdr:row>
      <xdr:rowOff>28575</xdr:rowOff>
    </xdr:from>
    <xdr:to>
      <xdr:col>13</xdr:col>
      <xdr:colOff>0</xdr:colOff>
      <xdr:row>1</xdr:row>
      <xdr:rowOff>400050</xdr:rowOff>
    </xdr:to>
    <xdr:pic>
      <xdr:nvPicPr>
        <xdr:cNvPr id="1034" name="Picture 10" descr="L:\FSC\Logos\Purmo logotypes\JPEG logotypes\Logotype\Purmo_logo_600dp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8575"/>
          <a:ext cx="13525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tabSelected="1" workbookViewId="0">
      <selection activeCell="H38" sqref="H38"/>
    </sheetView>
  </sheetViews>
  <sheetFormatPr baseColWidth="10" defaultRowHeight="12.75" x14ac:dyDescent="0.2"/>
  <cols>
    <col min="1" max="1" width="10.7109375" style="1" customWidth="1"/>
    <col min="2" max="7" width="5.7109375" style="1" customWidth="1"/>
    <col min="8" max="8" width="4.7109375" style="1" customWidth="1"/>
    <col min="9" max="9" width="4.140625" style="1" customWidth="1"/>
    <col min="10" max="11" width="5.7109375" style="1" customWidth="1"/>
    <col min="12" max="13" width="4.7109375" style="1" customWidth="1"/>
    <col min="14" max="16384" width="11.42578125" style="1"/>
  </cols>
  <sheetData>
    <row r="1" spans="1:14" ht="3" customHeight="1" x14ac:dyDescent="0.2"/>
    <row r="2" spans="1:14" ht="45" customHeight="1" x14ac:dyDescent="0.2">
      <c r="A2" s="31" t="s">
        <v>9</v>
      </c>
      <c r="B2" s="31"/>
      <c r="C2" s="31"/>
      <c r="D2" s="31"/>
      <c r="E2" s="31"/>
      <c r="F2" s="31"/>
      <c r="G2" s="31"/>
    </row>
    <row r="3" spans="1:14" ht="15" customHeight="1" x14ac:dyDescent="0.25">
      <c r="A3" s="2"/>
      <c r="E3" s="3" t="s">
        <v>8</v>
      </c>
    </row>
    <row r="4" spans="1:14" ht="15.75" x14ac:dyDescent="0.35">
      <c r="A4" s="38" t="s">
        <v>10</v>
      </c>
      <c r="B4" s="38"/>
      <c r="C4" s="38"/>
      <c r="D4" s="38"/>
      <c r="E4" s="24">
        <v>40</v>
      </c>
      <c r="F4" s="4" t="s">
        <v>0</v>
      </c>
      <c r="G4" s="5" t="str">
        <f>IF(E4&gt;=60,"Vorlauftemperatur zu hoch!!!"," ")</f>
        <v xml:space="preserve"> </v>
      </c>
    </row>
    <row r="5" spans="1:14" ht="15.75" x14ac:dyDescent="0.35">
      <c r="A5" s="38" t="s">
        <v>11</v>
      </c>
      <c r="B5" s="38"/>
      <c r="C5" s="38"/>
      <c r="D5" s="38"/>
      <c r="E5" s="24">
        <v>35</v>
      </c>
      <c r="F5" s="4" t="s">
        <v>0</v>
      </c>
      <c r="G5" s="5" t="str">
        <f>IF(E5&gt;=E4,"Rücklauftemperatur zu hoch!!!"," ")</f>
        <v xml:space="preserve"> </v>
      </c>
      <c r="H5" s="6"/>
      <c r="I5" s="6"/>
      <c r="J5" s="6"/>
      <c r="K5" s="6"/>
      <c r="L5" s="6"/>
      <c r="M5" s="6"/>
      <c r="N5" s="6"/>
    </row>
    <row r="6" spans="1:14" ht="14.25" x14ac:dyDescent="0.25">
      <c r="A6" s="25" t="s">
        <v>12</v>
      </c>
      <c r="B6" s="25"/>
      <c r="C6" s="25"/>
      <c r="D6" s="25"/>
      <c r="E6" s="24">
        <v>19</v>
      </c>
      <c r="F6" s="4" t="s">
        <v>0</v>
      </c>
      <c r="G6" s="7" t="str">
        <f>IF(($E4-$E5)&lt;=3,"Bitte eine Spreizung &gt; 3 K wählen!!"," ")</f>
        <v xml:space="preserve"> </v>
      </c>
      <c r="H6" s="6"/>
      <c r="I6" s="6"/>
      <c r="J6" s="6"/>
      <c r="K6" s="6"/>
      <c r="L6" s="6"/>
      <c r="M6" s="6"/>
      <c r="N6" s="6"/>
    </row>
    <row r="7" spans="1:14" x14ac:dyDescent="0.2">
      <c r="A7" s="25"/>
      <c r="B7" s="25"/>
      <c r="C7" s="25"/>
      <c r="D7" s="25"/>
      <c r="E7" s="27"/>
      <c r="F7" s="4"/>
      <c r="G7" s="5"/>
      <c r="H7" s="6"/>
      <c r="I7" s="6"/>
      <c r="J7" s="6"/>
      <c r="K7" s="6"/>
      <c r="L7" s="6"/>
      <c r="M7" s="6"/>
      <c r="N7" s="6"/>
    </row>
    <row r="8" spans="1:14" x14ac:dyDescent="0.2">
      <c r="A8" s="4"/>
      <c r="E8" s="4"/>
    </row>
    <row r="9" spans="1:14" hidden="1" x14ac:dyDescent="0.2">
      <c r="A9" s="1">
        <v>100</v>
      </c>
      <c r="B9" s="1">
        <v>2.94</v>
      </c>
      <c r="C9" s="1">
        <v>3.1</v>
      </c>
      <c r="D9" s="1">
        <v>3.44</v>
      </c>
      <c r="E9" s="1">
        <v>3.84</v>
      </c>
      <c r="F9" s="1">
        <v>4.2699999999999996</v>
      </c>
      <c r="G9" s="1">
        <v>4.75</v>
      </c>
      <c r="H9" s="26" t="s">
        <v>13</v>
      </c>
      <c r="I9" s="1">
        <f>(($E$4-$E$5)/(LN(($E$4-$E6)/($E$5-$E6))))</f>
        <v>18.386833685213912</v>
      </c>
    </row>
    <row r="10" spans="1:14" hidden="1" x14ac:dyDescent="0.2">
      <c r="A10" s="1">
        <v>125</v>
      </c>
      <c r="B10" s="1">
        <v>2.73</v>
      </c>
      <c r="C10" s="1">
        <v>2.86</v>
      </c>
      <c r="D10" s="1">
        <v>3.13</v>
      </c>
      <c r="E10" s="1">
        <v>3.44</v>
      </c>
      <c r="F10" s="1">
        <v>3.77</v>
      </c>
      <c r="G10" s="1">
        <v>4.1399999999999997</v>
      </c>
    </row>
    <row r="11" spans="1:14" ht="12" hidden="1" customHeight="1" x14ac:dyDescent="0.2">
      <c r="A11" s="1">
        <v>150</v>
      </c>
      <c r="B11" s="1">
        <v>2.5299999999999998</v>
      </c>
      <c r="C11" s="1">
        <v>2.63</v>
      </c>
      <c r="D11" s="1">
        <v>2.84</v>
      </c>
      <c r="E11" s="1">
        <v>3.08</v>
      </c>
      <c r="F11" s="1">
        <v>3.33</v>
      </c>
      <c r="G11" s="1">
        <v>3.6</v>
      </c>
    </row>
    <row r="12" spans="1:14" ht="12" hidden="1" customHeight="1" x14ac:dyDescent="0.2">
      <c r="A12" s="1">
        <v>175</v>
      </c>
      <c r="B12" s="1">
        <v>2.36</v>
      </c>
      <c r="C12" s="1">
        <v>2.4300000000000002</v>
      </c>
      <c r="D12" s="1">
        <v>2.58</v>
      </c>
      <c r="E12" s="1">
        <v>2.76</v>
      </c>
      <c r="F12" s="1">
        <v>2.94</v>
      </c>
      <c r="G12" s="1">
        <v>3.14</v>
      </c>
    </row>
    <row r="13" spans="1:14" ht="12" hidden="1" customHeight="1" x14ac:dyDescent="0.2">
      <c r="A13" s="1">
        <v>200</v>
      </c>
      <c r="B13" s="1">
        <v>2.19</v>
      </c>
      <c r="C13" s="1">
        <v>2.2400000000000002</v>
      </c>
      <c r="D13" s="1">
        <v>2.34</v>
      </c>
      <c r="E13" s="1">
        <v>2.4700000000000002</v>
      </c>
      <c r="F13" s="1">
        <v>2.6</v>
      </c>
      <c r="G13" s="1">
        <v>2.73</v>
      </c>
    </row>
    <row r="14" spans="1:14" ht="12" hidden="1" customHeight="1" x14ac:dyDescent="0.2"/>
    <row r="15" spans="1:14" ht="12" hidden="1" customHeight="1" x14ac:dyDescent="0.2"/>
    <row r="16" spans="1:14" ht="12" hidden="1" customHeight="1" x14ac:dyDescent="0.2"/>
    <row r="17" spans="1:13" ht="12" hidden="1" customHeight="1" x14ac:dyDescent="0.2"/>
    <row r="18" spans="1:13" s="9" customFormat="1" ht="12" customHeight="1" x14ac:dyDescent="0.2">
      <c r="A18" s="8" t="s">
        <v>14</v>
      </c>
      <c r="B18" s="32" t="s">
        <v>7</v>
      </c>
      <c r="C18" s="33"/>
      <c r="D18" s="33"/>
      <c r="E18" s="33"/>
      <c r="F18" s="33"/>
      <c r="G18" s="34"/>
      <c r="H18" s="45" t="s">
        <v>4</v>
      </c>
      <c r="I18" s="46"/>
    </row>
    <row r="19" spans="1:13" s="9" customFormat="1" x14ac:dyDescent="0.2">
      <c r="A19" s="10" t="s">
        <v>15</v>
      </c>
      <c r="B19" s="35" t="s">
        <v>1</v>
      </c>
      <c r="C19" s="36"/>
      <c r="D19" s="36"/>
      <c r="E19" s="36"/>
      <c r="F19" s="36"/>
      <c r="G19" s="37"/>
      <c r="H19" s="47" t="s">
        <v>5</v>
      </c>
      <c r="I19" s="48"/>
    </row>
    <row r="20" spans="1:13" s="9" customFormat="1" ht="16.5" x14ac:dyDescent="0.35">
      <c r="A20" s="11" t="s">
        <v>16</v>
      </c>
      <c r="B20" s="12">
        <v>400</v>
      </c>
      <c r="C20" s="13">
        <v>350</v>
      </c>
      <c r="D20" s="13">
        <v>300</v>
      </c>
      <c r="E20" s="13">
        <v>250</v>
      </c>
      <c r="F20" s="13">
        <v>200</v>
      </c>
      <c r="G20" s="13">
        <v>150</v>
      </c>
      <c r="H20" s="49" t="s">
        <v>6</v>
      </c>
      <c r="I20" s="50"/>
    </row>
    <row r="21" spans="1:13" x14ac:dyDescent="0.2">
      <c r="A21" s="14">
        <v>100</v>
      </c>
      <c r="B21" s="15">
        <f t="shared" ref="B21:G23" si="0">B9*$I$9</f>
        <v>54.057291034528902</v>
      </c>
      <c r="C21" s="16">
        <f t="shared" si="0"/>
        <v>56.999184424163126</v>
      </c>
      <c r="D21" s="16">
        <f t="shared" si="0"/>
        <v>63.250707877135852</v>
      </c>
      <c r="E21" s="16">
        <f t="shared" si="0"/>
        <v>70.605441351221415</v>
      </c>
      <c r="F21" s="16">
        <f t="shared" si="0"/>
        <v>78.511779835863393</v>
      </c>
      <c r="G21" s="28">
        <f t="shared" si="0"/>
        <v>87.337460004766086</v>
      </c>
      <c r="H21" s="39" t="s">
        <v>2</v>
      </c>
      <c r="I21" s="42" t="s">
        <v>3</v>
      </c>
    </row>
    <row r="22" spans="1:13" x14ac:dyDescent="0.2">
      <c r="A22" s="17">
        <v>125</v>
      </c>
      <c r="B22" s="18">
        <f t="shared" si="0"/>
        <v>50.196055960633977</v>
      </c>
      <c r="C22" s="19">
        <f t="shared" si="0"/>
        <v>52.586344339711786</v>
      </c>
      <c r="D22" s="19">
        <f t="shared" si="0"/>
        <v>57.55078943471954</v>
      </c>
      <c r="E22" s="19">
        <f t="shared" si="0"/>
        <v>63.250707877135852</v>
      </c>
      <c r="F22" s="19">
        <f t="shared" si="0"/>
        <v>69.318362993256443</v>
      </c>
      <c r="G22" s="29">
        <f t="shared" si="0"/>
        <v>76.121491456785591</v>
      </c>
      <c r="H22" s="40"/>
      <c r="I22" s="43"/>
    </row>
    <row r="23" spans="1:13" x14ac:dyDescent="0.2">
      <c r="A23" s="17">
        <v>150</v>
      </c>
      <c r="B23" s="18">
        <f t="shared" si="0"/>
        <v>46.518689223591196</v>
      </c>
      <c r="C23" s="19">
        <f t="shared" si="0"/>
        <v>48.357372592112583</v>
      </c>
      <c r="D23" s="19">
        <f t="shared" si="0"/>
        <v>52.218607666007507</v>
      </c>
      <c r="E23" s="19">
        <f t="shared" si="0"/>
        <v>56.631447750458847</v>
      </c>
      <c r="F23" s="19">
        <f t="shared" si="0"/>
        <v>61.228156171762329</v>
      </c>
      <c r="G23" s="29">
        <f t="shared" si="0"/>
        <v>66.192601266770083</v>
      </c>
      <c r="H23" s="40"/>
      <c r="I23" s="43"/>
    </row>
    <row r="24" spans="1:13" x14ac:dyDescent="0.2">
      <c r="A24" s="17">
        <v>175</v>
      </c>
      <c r="B24" s="18">
        <f t="shared" ref="B24:G24" si="1">B12*$I$9</f>
        <v>43.392927497104829</v>
      </c>
      <c r="C24" s="19">
        <f t="shared" si="1"/>
        <v>44.680005855069808</v>
      </c>
      <c r="D24" s="19">
        <f t="shared" si="1"/>
        <v>47.438030907851896</v>
      </c>
      <c r="E24" s="19">
        <f t="shared" si="1"/>
        <v>50.747660971190392</v>
      </c>
      <c r="F24" s="19">
        <f t="shared" si="1"/>
        <v>54.057291034528902</v>
      </c>
      <c r="G24" s="29">
        <f t="shared" si="1"/>
        <v>57.734657771571683</v>
      </c>
      <c r="H24" s="40"/>
      <c r="I24" s="43"/>
    </row>
    <row r="25" spans="1:13" x14ac:dyDescent="0.2">
      <c r="A25" s="20">
        <v>200</v>
      </c>
      <c r="B25" s="21">
        <f t="shared" ref="B25:G25" si="2">B13*$I$9</f>
        <v>40.267165770618469</v>
      </c>
      <c r="C25" s="22">
        <f t="shared" si="2"/>
        <v>41.186507454879163</v>
      </c>
      <c r="D25" s="22">
        <f t="shared" si="2"/>
        <v>43.02519082340055</v>
      </c>
      <c r="E25" s="22">
        <f t="shared" si="2"/>
        <v>45.415479202478366</v>
      </c>
      <c r="F25" s="22">
        <f t="shared" si="2"/>
        <v>47.805767581556175</v>
      </c>
      <c r="G25" s="30">
        <f t="shared" si="2"/>
        <v>50.196055960633977</v>
      </c>
      <c r="H25" s="41"/>
      <c r="I25" s="44"/>
    </row>
    <row r="26" spans="1:13" ht="5.25" customHeight="1" x14ac:dyDescent="0.2"/>
    <row r="27" spans="1:13" ht="12.75" customHeight="1" x14ac:dyDescent="0.2">
      <c r="A27" s="1" t="s">
        <v>18</v>
      </c>
    </row>
    <row r="28" spans="1:13" x14ac:dyDescent="0.2">
      <c r="A28" s="1" t="s">
        <v>17</v>
      </c>
    </row>
    <row r="31" spans="1:13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</sheetData>
  <sheetProtection password="CACD" sheet="1" objects="1" scenarios="1"/>
  <mergeCells count="10">
    <mergeCell ref="I21:I25"/>
    <mergeCell ref="H18:I18"/>
    <mergeCell ref="H19:I19"/>
    <mergeCell ref="H20:I20"/>
    <mergeCell ref="A2:G2"/>
    <mergeCell ref="B18:G18"/>
    <mergeCell ref="B19:G19"/>
    <mergeCell ref="A4:D4"/>
    <mergeCell ref="A5:D5"/>
    <mergeCell ref="H21:H25"/>
  </mergeCells>
  <phoneticPr fontId="0" type="noConversion"/>
  <conditionalFormatting sqref="E5:E7">
    <cfRule type="cellIs" dxfId="3" priority="1" stopIfTrue="1" operator="greaterThanOrEqual">
      <formula>$E$4</formula>
    </cfRule>
  </conditionalFormatting>
  <conditionalFormatting sqref="E4">
    <cfRule type="cellIs" dxfId="2" priority="2" stopIfTrue="1" operator="greaterThanOrEqual">
      <formula>60</formula>
    </cfRule>
  </conditionalFormatting>
  <conditionalFormatting sqref="B21:G25">
    <cfRule type="cellIs" dxfId="1" priority="3" stopIfTrue="1" operator="between">
      <formula>157</formula>
      <formula>224</formula>
    </cfRule>
    <cfRule type="cellIs" dxfId="0" priority="4" stopIfTrue="1" operator="greaterThanOrEqual">
      <formula>224</formula>
    </cfRule>
  </conditionalFormatting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&amp;L&amp;8Purmo DiaNorm Wärme AG
Postfach 1325
38688 Vienenburg&amp;C&amp;8Tel.: 05324/808-0
Fax : 05324/808-999
E-Mail: info@pdw.de&amp;R&amp;8&amp;D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Industrieflächenheizung</vt:lpstr>
      <vt:lpstr>Industrieflächenheizung!Druckbereich</vt:lpstr>
    </vt:vector>
  </TitlesOfParts>
  <Company>Purmo DiaNorm Wärme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Wärmeleistung rolljet 2004</dc:title>
  <dc:creator>Dipl.-Ing. Olaf Kloetzel</dc:creator>
  <cp:lastModifiedBy>Olaf Kloetzel</cp:lastModifiedBy>
  <cp:lastPrinted>2008-03-18T12:19:00Z</cp:lastPrinted>
  <dcterms:created xsi:type="dcterms:W3CDTF">2004-08-26T08:06:29Z</dcterms:created>
  <dcterms:modified xsi:type="dcterms:W3CDTF">2016-06-23T09:43:55Z</dcterms:modified>
  <cp:category>Wärmeleistungen</cp:category>
</cp:coreProperties>
</file>