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hermopanel" sheetId="1" r:id="rId1"/>
    <sheet name="Purmo Hygiene" sheetId="2" state="hidden" r:id="rId2"/>
    <sheet name="Purmo Planora" sheetId="3" state="hidden" r:id="rId3"/>
  </sheets>
  <definedNames/>
  <calcPr fullCalcOnLoad="1"/>
</workbook>
</file>

<file path=xl/sharedStrings.xml><?xml version="1.0" encoding="utf-8"?>
<sst xmlns="http://schemas.openxmlformats.org/spreadsheetml/2006/main" count="69" uniqueCount="26">
  <si>
    <t>tm=</t>
  </si>
  <si>
    <t>tp=</t>
  </si>
  <si>
    <t>th=</t>
  </si>
  <si>
    <t>dT=</t>
  </si>
  <si>
    <t>oC</t>
  </si>
  <si>
    <t>K</t>
  </si>
  <si>
    <t>Korkeus, mm</t>
  </si>
  <si>
    <t>Tyyppi</t>
  </si>
  <si>
    <t>Pituus, mm</t>
  </si>
  <si>
    <t>Exponentti n</t>
  </si>
  <si>
    <t>RAL Reg. Nr.:</t>
  </si>
  <si>
    <t>260207 MII</t>
  </si>
  <si>
    <t>Purmo Hygiene Tehot</t>
  </si>
  <si>
    <t>Purmo Planora Tehot</t>
  </si>
  <si>
    <t>Normiteho, W/m</t>
  </si>
  <si>
    <t>Type</t>
  </si>
  <si>
    <t>Nominal OP, W/m</t>
  </si>
  <si>
    <t>Exponent n</t>
  </si>
  <si>
    <t>Length, mm</t>
  </si>
  <si>
    <t>Height, mm</t>
  </si>
  <si>
    <t>THERMOPANEL OUTPUT</t>
  </si>
  <si>
    <r>
      <t>t</t>
    </r>
    <r>
      <rPr>
        <vertAlign val="subscript"/>
        <sz val="12"/>
        <rFont val="Verdana"/>
        <family val="2"/>
      </rPr>
      <t>flow</t>
    </r>
  </si>
  <si>
    <r>
      <t>t</t>
    </r>
    <r>
      <rPr>
        <vertAlign val="subscript"/>
        <sz val="12"/>
        <rFont val="Verdana"/>
        <family val="2"/>
      </rPr>
      <t>rtn</t>
    </r>
  </si>
  <si>
    <r>
      <t>t</t>
    </r>
    <r>
      <rPr>
        <vertAlign val="subscript"/>
        <sz val="12"/>
        <rFont val="Verdana"/>
        <family val="2"/>
      </rPr>
      <t>room</t>
    </r>
  </si>
  <si>
    <r>
      <t>dT</t>
    </r>
    <r>
      <rPr>
        <vertAlign val="subscript"/>
        <sz val="12"/>
        <rFont val="Verdana"/>
        <family val="2"/>
      </rPr>
      <t>ln</t>
    </r>
  </si>
  <si>
    <t>-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</si>
</sst>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.0000"/>
    <numFmt numFmtId="174" formatCode="0.0"/>
    <numFmt numFmtId="175" formatCode="0.000"/>
  </numFmts>
  <fonts count="6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12"/>
      <name val="Verdana"/>
      <family val="2"/>
    </font>
    <font>
      <vertAlign val="subscript"/>
      <sz val="1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1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 horizontal="center"/>
    </xf>
    <xf numFmtId="173" fontId="0" fillId="0" borderId="8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3" fontId="0" fillId="0" borderId="6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3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73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2" fontId="0" fillId="5" borderId="27" xfId="0" applyNumberFormat="1" applyFill="1" applyBorder="1" applyAlignment="1">
      <alignment horizontal="center" vertical="center"/>
    </xf>
    <xf numFmtId="2" fontId="0" fillId="5" borderId="27" xfId="0" applyNumberForma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4" fillId="4" borderId="27" xfId="0" applyFont="1" applyFill="1" applyBorder="1" applyAlignment="1" applyProtection="1">
      <alignment horizontal="center" vertical="center"/>
      <protection/>
    </xf>
    <xf numFmtId="0" fontId="4" fillId="4" borderId="1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2.8515625" style="0" customWidth="1"/>
  </cols>
  <sheetData>
    <row r="1" spans="1:16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2.75">
      <c r="A2" s="45"/>
      <c r="B2" s="45"/>
      <c r="C2" s="84" t="s">
        <v>21</v>
      </c>
      <c r="D2" s="84" t="s">
        <v>22</v>
      </c>
      <c r="E2" s="84" t="s">
        <v>23</v>
      </c>
      <c r="F2" s="84" t="s">
        <v>24</v>
      </c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2.75">
      <c r="A3" s="45"/>
      <c r="B3" s="45"/>
      <c r="C3" s="85"/>
      <c r="D3" s="85"/>
      <c r="E3" s="85"/>
      <c r="F3" s="8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2.75">
      <c r="A4" s="45"/>
      <c r="B4" s="45"/>
      <c r="C4" s="68">
        <v>75</v>
      </c>
      <c r="D4" s="68">
        <v>65</v>
      </c>
      <c r="E4" s="68">
        <v>20</v>
      </c>
      <c r="F4" s="67">
        <f>(C4-D4)/LN((C4-E4)/(D4-E4))</f>
        <v>49.83288654563971</v>
      </c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12.75">
      <c r="A5" s="45"/>
      <c r="B5" s="45"/>
      <c r="C5" s="68"/>
      <c r="D5" s="68"/>
      <c r="E5" s="68"/>
      <c r="F5" s="67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2.75">
      <c r="A6" s="45"/>
      <c r="B6" s="45"/>
      <c r="C6" s="46"/>
      <c r="D6" s="46"/>
      <c r="E6" s="46"/>
      <c r="F6" s="47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2.75">
      <c r="A7" s="48" t="s">
        <v>20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13.5" thickBo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0">
        <v>39146</v>
      </c>
    </row>
    <row r="9" spans="1:14" ht="12.75">
      <c r="A9" s="72" t="s">
        <v>15</v>
      </c>
      <c r="B9" s="73"/>
      <c r="C9" s="69">
        <v>11</v>
      </c>
      <c r="D9" s="69">
        <v>21</v>
      </c>
      <c r="E9" s="69">
        <v>22</v>
      </c>
      <c r="F9" s="69">
        <v>33</v>
      </c>
      <c r="G9" s="70">
        <v>11</v>
      </c>
      <c r="H9" s="69">
        <v>21</v>
      </c>
      <c r="I9" s="69">
        <v>22</v>
      </c>
      <c r="J9" s="71">
        <v>33</v>
      </c>
      <c r="K9" s="69">
        <v>11</v>
      </c>
      <c r="L9" s="69">
        <v>21</v>
      </c>
      <c r="M9" s="69">
        <v>22</v>
      </c>
      <c r="N9" s="71">
        <v>33</v>
      </c>
    </row>
    <row r="10" spans="1:14" ht="12.75">
      <c r="A10" s="74" t="s">
        <v>19</v>
      </c>
      <c r="B10" s="75"/>
      <c r="C10" s="26">
        <v>300</v>
      </c>
      <c r="D10" s="26">
        <v>300</v>
      </c>
      <c r="E10" s="26">
        <v>300</v>
      </c>
      <c r="F10" s="26">
        <v>300</v>
      </c>
      <c r="G10" s="58">
        <v>400</v>
      </c>
      <c r="H10" s="26">
        <v>400</v>
      </c>
      <c r="I10" s="26">
        <v>400</v>
      </c>
      <c r="J10" s="51">
        <v>400</v>
      </c>
      <c r="K10" s="26">
        <v>500</v>
      </c>
      <c r="L10" s="26">
        <v>500</v>
      </c>
      <c r="M10" s="26">
        <v>500</v>
      </c>
      <c r="N10" s="51">
        <v>500</v>
      </c>
    </row>
    <row r="11" spans="1:14" ht="12.75">
      <c r="A11" s="76" t="s">
        <v>16</v>
      </c>
      <c r="B11" s="77"/>
      <c r="C11" s="20">
        <v>546</v>
      </c>
      <c r="D11" s="20">
        <v>761</v>
      </c>
      <c r="E11" s="20">
        <v>961</v>
      </c>
      <c r="F11" s="20">
        <v>1347</v>
      </c>
      <c r="G11" s="59">
        <v>711</v>
      </c>
      <c r="H11" s="20">
        <v>963</v>
      </c>
      <c r="I11" s="20">
        <v>1221</v>
      </c>
      <c r="J11" s="52">
        <v>1699</v>
      </c>
      <c r="K11" s="20">
        <v>868</v>
      </c>
      <c r="L11" s="20">
        <v>1156</v>
      </c>
      <c r="M11" s="20">
        <v>1470</v>
      </c>
      <c r="N11" s="52">
        <v>2035</v>
      </c>
    </row>
    <row r="12" spans="1:14" ht="12.75">
      <c r="A12" s="78" t="s">
        <v>17</v>
      </c>
      <c r="B12" s="77"/>
      <c r="C12" s="39">
        <v>1.2981</v>
      </c>
      <c r="D12" s="39">
        <v>1.2803</v>
      </c>
      <c r="E12" s="39">
        <v>1.3094</v>
      </c>
      <c r="F12" s="39">
        <v>1.314</v>
      </c>
      <c r="G12" s="60">
        <v>1.3026</v>
      </c>
      <c r="H12" s="39">
        <v>1.294</v>
      </c>
      <c r="I12" s="39">
        <v>1.3182</v>
      </c>
      <c r="J12" s="53">
        <v>1.3255</v>
      </c>
      <c r="K12" s="39">
        <v>1.307</v>
      </c>
      <c r="L12" s="39">
        <v>1.3076</v>
      </c>
      <c r="M12" s="39">
        <v>1.327</v>
      </c>
      <c r="N12" s="53">
        <v>1.3371</v>
      </c>
    </row>
    <row r="13" spans="1:14" ht="13.5" thickBot="1">
      <c r="A13" s="79" t="s">
        <v>18</v>
      </c>
      <c r="B13" s="80"/>
      <c r="C13" s="56"/>
      <c r="D13" s="56"/>
      <c r="E13" s="56"/>
      <c r="F13" s="56"/>
      <c r="G13" s="61"/>
      <c r="H13" s="56"/>
      <c r="I13" s="56"/>
      <c r="J13" s="57"/>
      <c r="K13" s="56"/>
      <c r="L13" s="56"/>
      <c r="M13" s="56"/>
      <c r="N13" s="57"/>
    </row>
    <row r="14" spans="1:14" ht="12.75">
      <c r="A14" s="78"/>
      <c r="B14" s="81">
        <v>400</v>
      </c>
      <c r="C14" s="31">
        <f>$B14/1000*C$11*($F$4/49.83289)^C$12</f>
        <v>218.3999803477474</v>
      </c>
      <c r="D14" s="31">
        <f>$B14/1000*D$11*($F$4/49.83289)^D$12</f>
        <v>304.3999729848149</v>
      </c>
      <c r="E14" s="31">
        <f>$B14/1000*E$11*($F$4/49.83289)^E$12</f>
        <v>384.3999651094939</v>
      </c>
      <c r="F14" s="31">
        <f>$B14/1000*F$11*($F$4/49.83289)^F$12</f>
        <v>538.7999509233957</v>
      </c>
      <c r="G14" s="62">
        <f>$B14/1000*G$11*($F$4/49.83289)^G$12</f>
        <v>284.3999743201656</v>
      </c>
      <c r="H14" s="31">
        <f>$B14/1000*H$11*($F$4/49.83289)^H$12</f>
        <v>385.1999654480862</v>
      </c>
      <c r="I14" s="31">
        <f>$B14/1000*I$11*($F$4/49.83289)^I$12</f>
        <v>488.3999553718878</v>
      </c>
      <c r="J14" s="54">
        <f>$B14/1000*J$11*($F$4/49.83289)^J$12</f>
        <v>679.5999375568712</v>
      </c>
      <c r="K14" s="31">
        <f>$B14/1000*K$11*($F$4/49.83289)^K$12</f>
        <v>347.19996854375654</v>
      </c>
      <c r="L14" s="31">
        <f>$B14/1000*L$11*($F$4/49.83289)^L$12</f>
        <v>462.3999580874301</v>
      </c>
      <c r="M14" s="31">
        <f>$B14/1000*M$11*($F$4/49.83289)^M$12</f>
        <v>587.9999459121395</v>
      </c>
      <c r="N14" s="54">
        <f>$B14/1000*N$11*($F$4/49.83289)^N$12</f>
        <v>813.9999245533699</v>
      </c>
    </row>
    <row r="15" spans="1:14" ht="12.75">
      <c r="A15" s="78"/>
      <c r="B15" s="81">
        <v>700</v>
      </c>
      <c r="C15" s="31">
        <f>$B15/1000*C$11*($F$4/49.83289)^C$12</f>
        <v>382.19996560855793</v>
      </c>
      <c r="D15" s="31">
        <f>$B15/1000*D$11*($F$4/49.83289)^D$12</f>
        <v>532.6999527234259</v>
      </c>
      <c r="E15" s="31">
        <f>$B15/1000*E$11*($F$4/49.83289)^E$12</f>
        <v>672.6999389416143</v>
      </c>
      <c r="F15" s="31">
        <f>$B15/1000*F$11*($F$4/49.83289)^F$12</f>
        <v>942.8999141159422</v>
      </c>
      <c r="G15" s="62">
        <f>$B15/1000*G$11*($F$4/49.83289)^G$12</f>
        <v>497.6999550602897</v>
      </c>
      <c r="H15" s="31">
        <f>$B15/1000*H$11*($F$4/49.83289)^H$12</f>
        <v>674.0999395341506</v>
      </c>
      <c r="I15" s="31">
        <f>$B15/1000*I$11*($F$4/49.83289)^I$12</f>
        <v>854.6999219008036</v>
      </c>
      <c r="J15" s="54">
        <f>$B15/1000*J$11*($F$4/49.83289)^J$12</f>
        <v>1189.2998907245244</v>
      </c>
      <c r="K15" s="31">
        <f>$B15/1000*K$11*($F$4/49.83289)^K$12</f>
        <v>607.5999449515738</v>
      </c>
      <c r="L15" s="31">
        <f>$B15/1000*L$11*($F$4/49.83289)^L$12</f>
        <v>809.1999266530025</v>
      </c>
      <c r="M15" s="31">
        <f>$B15/1000*M$11*($F$4/49.83289)^M$12</f>
        <v>1028.9999053462443</v>
      </c>
      <c r="N15" s="54">
        <f>$B15/1000*N$11*($F$4/49.83289)^N$12</f>
        <v>1424.4998679683972</v>
      </c>
    </row>
    <row r="16" spans="1:14" ht="12.75">
      <c r="A16" s="78"/>
      <c r="B16" s="81">
        <v>900</v>
      </c>
      <c r="C16" s="31">
        <f>$B16/1000*C$11*($F$4/49.83289)^C$12</f>
        <v>491.3999557824317</v>
      </c>
      <c r="D16" s="31">
        <f>$B16/1000*D$11*($F$4/49.83289)^D$12</f>
        <v>684.8999392158335</v>
      </c>
      <c r="E16" s="31">
        <f>$B16/1000*E$11*($F$4/49.83289)^E$12</f>
        <v>864.8999214963612</v>
      </c>
      <c r="F16" s="31">
        <f>$B16/1000*F$11*($F$4/49.83289)^F$12</f>
        <v>1212.29988957764</v>
      </c>
      <c r="G16" s="62">
        <f>$B16/1000*G$11*($F$4/49.83289)^G$12</f>
        <v>639.8999422203725</v>
      </c>
      <c r="H16" s="31">
        <f>$B16/1000*H$11*($F$4/49.83289)^H$12</f>
        <v>866.6999222581939</v>
      </c>
      <c r="I16" s="31">
        <f>$B16/1000*I$11*($F$4/49.83289)^I$12</f>
        <v>1098.8998995867476</v>
      </c>
      <c r="J16" s="54">
        <f>$B16/1000*J$11*($F$4/49.83289)^J$12</f>
        <v>1529.0998595029603</v>
      </c>
      <c r="K16" s="31">
        <f>$B16/1000*K$11*($F$4/49.83289)^K$12</f>
        <v>781.1999292234522</v>
      </c>
      <c r="L16" s="31">
        <f>$B16/1000*L$11*($F$4/49.83289)^L$12</f>
        <v>1040.3999056967177</v>
      </c>
      <c r="M16" s="31">
        <f>$B16/1000*M$11*($F$4/49.83289)^M$12</f>
        <v>1322.999878302314</v>
      </c>
      <c r="N16" s="54">
        <f>$B16/1000*N$11*($F$4/49.83289)^N$12</f>
        <v>1831.499830245082</v>
      </c>
    </row>
    <row r="17" spans="1:14" ht="12.75">
      <c r="A17" s="78"/>
      <c r="B17" s="81">
        <v>1000</v>
      </c>
      <c r="C17" s="31">
        <f>$B17/1000*C$11*($F$4/49.83289)^C$12</f>
        <v>545.9999508693685</v>
      </c>
      <c r="D17" s="31">
        <f>$B17/1000*D$11*($F$4/49.83289)^D$12</f>
        <v>760.9999324620371</v>
      </c>
      <c r="E17" s="31">
        <f>$B17/1000*E$11*($F$4/49.83289)^E$12</f>
        <v>960.9999127737348</v>
      </c>
      <c r="F17" s="31">
        <f>$B17/1000*F$11*($F$4/49.83289)^F$12</f>
        <v>1346.999877308489</v>
      </c>
      <c r="G17" s="62">
        <f>$B17/1000*G$11*($F$4/49.83289)^G$12</f>
        <v>710.9999358004138</v>
      </c>
      <c r="H17" s="31">
        <f>$B17/1000*H$11*($F$4/49.83289)^H$12</f>
        <v>962.9999136202152</v>
      </c>
      <c r="I17" s="31">
        <f>$B17/1000*I$11*($F$4/49.83289)^I$12</f>
        <v>1220.9998884297195</v>
      </c>
      <c r="J17" s="54">
        <f>$B17/1000*J$11*($F$4/49.83289)^J$12</f>
        <v>1698.999843892178</v>
      </c>
      <c r="K17" s="31">
        <f>$B17/1000*K$11*($F$4/49.83289)^K$12</f>
        <v>867.9999213593912</v>
      </c>
      <c r="L17" s="31">
        <f>$B17/1000*L$11*($F$4/49.83289)^L$12</f>
        <v>1155.9998952185751</v>
      </c>
      <c r="M17" s="31">
        <f>$B17/1000*M$11*($F$4/49.83289)^M$12</f>
        <v>1469.9998647803488</v>
      </c>
      <c r="N17" s="54">
        <f>$B17/1000*N$11*($F$4/49.83289)^N$12</f>
        <v>2034.9998113834245</v>
      </c>
    </row>
    <row r="18" spans="1:14" ht="12.75">
      <c r="A18" s="78"/>
      <c r="B18" s="81">
        <v>1200</v>
      </c>
      <c r="C18" s="31">
        <f>$B18/1000*C$11*($F$4/49.83289)^C$12</f>
        <v>655.1999410432421</v>
      </c>
      <c r="D18" s="31">
        <f>$B18/1000*D$11*($F$4/49.83289)^D$12</f>
        <v>913.1999189544446</v>
      </c>
      <c r="E18" s="31">
        <f>$B18/1000*E$11*($F$4/49.83289)^E$12</f>
        <v>1153.1998953284817</v>
      </c>
      <c r="F18" s="31">
        <f>$B18/1000*F$11*($F$4/49.83289)^F$12</f>
        <v>1616.3998527701867</v>
      </c>
      <c r="G18" s="62">
        <f>$B18/1000*G$11*($F$4/49.83289)^G$12</f>
        <v>853.1999229604966</v>
      </c>
      <c r="H18" s="31">
        <f>$B18/1000*H$11*($F$4/49.83289)^H$12</f>
        <v>1155.5998963442582</v>
      </c>
      <c r="I18" s="31">
        <f>$B18/1000*I$11*($F$4/49.83289)^I$12</f>
        <v>1465.1998661156636</v>
      </c>
      <c r="J18" s="54">
        <f>$B18/1000*J$11*($F$4/49.83289)^J$12</f>
        <v>2038.7998126706134</v>
      </c>
      <c r="K18" s="31">
        <f>$B18/1000*K$11*($F$4/49.83289)^K$12</f>
        <v>1041.5999056312694</v>
      </c>
      <c r="L18" s="31">
        <f>$B18/1000*L$11*($F$4/49.83289)^L$12</f>
        <v>1387.1998742622902</v>
      </c>
      <c r="M18" s="31">
        <f>$B18/1000*M$11*($F$4/49.83289)^M$12</f>
        <v>1763.9998377364186</v>
      </c>
      <c r="N18" s="54">
        <f>$B18/1000*N$11*($F$4/49.83289)^N$12</f>
        <v>2441.9997736601094</v>
      </c>
    </row>
    <row r="19" spans="1:14" ht="12.75">
      <c r="A19" s="78"/>
      <c r="B19" s="81">
        <v>1300</v>
      </c>
      <c r="C19" s="31">
        <f>$B19/1000*C$11*($F$4/49.83289)^C$12</f>
        <v>709.799936130179</v>
      </c>
      <c r="D19" s="31">
        <f>$B19/1000*D$11*($F$4/49.83289)^D$12</f>
        <v>989.2999122006484</v>
      </c>
      <c r="E19" s="31">
        <f>$B19/1000*E$11*($F$4/49.83289)^E$12</f>
        <v>1249.2998866058551</v>
      </c>
      <c r="F19" s="31">
        <f>$B19/1000*F$11*($F$4/49.83289)^F$12</f>
        <v>1751.099840501036</v>
      </c>
      <c r="G19" s="62">
        <f>$B19/1000*G$11*($F$4/49.83289)^G$12</f>
        <v>924.2999165405381</v>
      </c>
      <c r="H19" s="31">
        <f>$B19/1000*H$11*($F$4/49.83289)^H$12</f>
        <v>1251.89988770628</v>
      </c>
      <c r="I19" s="31">
        <f>$B19/1000*I$11*($F$4/49.83289)^I$12</f>
        <v>1587.2998549586353</v>
      </c>
      <c r="J19" s="54">
        <f>$B19/1000*J$11*($F$4/49.83289)^J$12</f>
        <v>2208.699797059832</v>
      </c>
      <c r="K19" s="31">
        <f>$B19/1000*K$11*($F$4/49.83289)^K$12</f>
        <v>1128.3998977672088</v>
      </c>
      <c r="L19" s="31">
        <f>$B19/1000*L$11*($F$4/49.83289)^L$12</f>
        <v>1502.7998637841476</v>
      </c>
      <c r="M19" s="31">
        <f>$B19/1000*M$11*($F$4/49.83289)^M$12</f>
        <v>1910.9998242144536</v>
      </c>
      <c r="N19" s="54">
        <f>$B19/1000*N$11*($F$4/49.83289)^N$12</f>
        <v>2645.4997547984517</v>
      </c>
    </row>
    <row r="20" spans="1:14" ht="12.75">
      <c r="A20" s="78"/>
      <c r="B20" s="81">
        <v>1600</v>
      </c>
      <c r="C20" s="31">
        <f>$B20/1000*C$11*($F$4/49.83289)^C$12</f>
        <v>873.5999213909896</v>
      </c>
      <c r="D20" s="31">
        <f>$B20/1000*D$11*($F$4/49.83289)^D$12</f>
        <v>1217.5998919392596</v>
      </c>
      <c r="E20" s="31">
        <f>$B20/1000*E$11*($F$4/49.83289)^E$12</f>
        <v>1537.5998604379756</v>
      </c>
      <c r="F20" s="31">
        <f>$B20/1000*F$11*($F$4/49.83289)^F$12</f>
        <v>2155.199803693583</v>
      </c>
      <c r="G20" s="62">
        <f>$B20/1000*G$11*($F$4/49.83289)^G$12</f>
        <v>1137.5998972806624</v>
      </c>
      <c r="H20" s="31">
        <f>$B20/1000*H$11*($F$4/49.83289)^H$12</f>
        <v>1540.7998617923447</v>
      </c>
      <c r="I20" s="31">
        <f>$B20/1000*I$11*($F$4/49.83289)^I$12</f>
        <v>1953.5998214875513</v>
      </c>
      <c r="J20" s="54">
        <f>$B20/1000*J$11*($F$4/49.83289)^J$12</f>
        <v>2718.3997502274847</v>
      </c>
      <c r="K20" s="31">
        <f>$B20/1000*K$11*($F$4/49.83289)^K$12</f>
        <v>1388.7998741750262</v>
      </c>
      <c r="L20" s="31">
        <f>$B20/1000*L$11*($F$4/49.83289)^L$12</f>
        <v>1849.5998323497204</v>
      </c>
      <c r="M20" s="31">
        <f>$B20/1000*M$11*($F$4/49.83289)^M$12</f>
        <v>2351.999783648558</v>
      </c>
      <c r="N20" s="54">
        <f>$B20/1000*N$11*($F$4/49.83289)^N$12</f>
        <v>3255.9996982134794</v>
      </c>
    </row>
    <row r="21" spans="1:14" ht="12.75">
      <c r="A21" s="78"/>
      <c r="B21" s="81">
        <v>1800</v>
      </c>
      <c r="C21" s="31">
        <f>$B21/1000*C$11*($F$4/49.83289)^C$12</f>
        <v>982.7999115648634</v>
      </c>
      <c r="D21" s="31">
        <f>$B21/1000*D$11*($F$4/49.83289)^D$12</f>
        <v>1369.799878431667</v>
      </c>
      <c r="E21" s="31">
        <f>$B21/1000*E$11*($F$4/49.83289)^E$12</f>
        <v>1729.7998429927225</v>
      </c>
      <c r="F21" s="31">
        <f>$B21/1000*F$11*($F$4/49.83289)^F$12</f>
        <v>2424.59977915528</v>
      </c>
      <c r="G21" s="62">
        <f>$B21/1000*G$11*($F$4/49.83289)^G$12</f>
        <v>1279.799884440745</v>
      </c>
      <c r="H21" s="31">
        <f>$B21/1000*H$11*($F$4/49.83289)^H$12</f>
        <v>1733.3998445163877</v>
      </c>
      <c r="I21" s="31">
        <f>$B21/1000*I$11*($F$4/49.83289)^I$12</f>
        <v>2197.799799173495</v>
      </c>
      <c r="J21" s="54">
        <f>$B21/1000*J$11*($F$4/49.83289)^J$12</f>
        <v>3058.1997190059205</v>
      </c>
      <c r="K21" s="31">
        <f>$B21/1000*K$11*($F$4/49.83289)^K$12</f>
        <v>1562.3998584469043</v>
      </c>
      <c r="L21" s="31">
        <f>$B21/1000*L$11*($F$4/49.83289)^L$12</f>
        <v>2080.7998113934354</v>
      </c>
      <c r="M21" s="31">
        <f>$B21/1000*M$11*($F$4/49.83289)^M$12</f>
        <v>2645.999756604628</v>
      </c>
      <c r="N21" s="54">
        <f>$B21/1000*N$11*($F$4/49.83289)^N$12</f>
        <v>3662.999660490164</v>
      </c>
    </row>
    <row r="22" spans="1:14" ht="12.75">
      <c r="A22" s="78"/>
      <c r="B22" s="81">
        <v>2000</v>
      </c>
      <c r="C22" s="31">
        <f>$B22/1000*C$11*($F$4/49.83289)^C$12</f>
        <v>1091.999901738737</v>
      </c>
      <c r="D22" s="31">
        <f>$B22/1000*D$11*($F$4/49.83289)^D$12</f>
        <v>1521.9998649240742</v>
      </c>
      <c r="E22" s="31">
        <f>$B22/1000*E$11*($F$4/49.83289)^E$12</f>
        <v>1921.9998255474695</v>
      </c>
      <c r="F22" s="31">
        <f>$B22/1000*F$11*($F$4/49.83289)^F$12</f>
        <v>2693.999754616978</v>
      </c>
      <c r="G22" s="62">
        <f>$B22/1000*G$11*($F$4/49.83289)^G$12</f>
        <v>1421.9998716008276</v>
      </c>
      <c r="H22" s="31">
        <f>$B22/1000*H$11*($F$4/49.83289)^H$12</f>
        <v>1925.9998272404305</v>
      </c>
      <c r="I22" s="31">
        <f>$B22/1000*I$11*($F$4/49.83289)^I$12</f>
        <v>2441.999776859439</v>
      </c>
      <c r="J22" s="54">
        <f>$B22/1000*J$11*($F$4/49.83289)^J$12</f>
        <v>3397.999687784356</v>
      </c>
      <c r="K22" s="31">
        <f>$B22/1000*K$11*($F$4/49.83289)^K$12</f>
        <v>1735.9998427187825</v>
      </c>
      <c r="L22" s="31">
        <f>$B22/1000*L$11*($F$4/49.83289)^L$12</f>
        <v>2311.9997904371503</v>
      </c>
      <c r="M22" s="31">
        <f>$B22/1000*M$11*($F$4/49.83289)^M$12</f>
        <v>2939.9997295606977</v>
      </c>
      <c r="N22" s="54">
        <f>$B22/1000*N$11*($F$4/49.83289)^N$12</f>
        <v>4069.999622766849</v>
      </c>
    </row>
    <row r="23" spans="1:14" ht="12.75">
      <c r="A23" s="78"/>
      <c r="B23" s="81">
        <v>2300</v>
      </c>
      <c r="C23" s="31">
        <f>$B23/1000*C$11*($F$4/49.83289)^C$12</f>
        <v>1255.7998869995474</v>
      </c>
      <c r="D23" s="31">
        <f>$B23/1000*D$11*($F$4/49.83289)^D$12</f>
        <v>1750.2998446626855</v>
      </c>
      <c r="E23" s="31">
        <f>$B23/1000*E$11*($F$4/49.83289)^E$12</f>
        <v>2210.29979937959</v>
      </c>
      <c r="F23" s="31">
        <f>$B23/1000*F$11*($F$4/49.83289)^F$12</f>
        <v>3098.0997178095245</v>
      </c>
      <c r="G23" s="62">
        <f>$B23/1000*G$11*($F$4/49.83289)^G$12</f>
        <v>1635.299852340952</v>
      </c>
      <c r="H23" s="31">
        <f>$B23/1000*H$11*($F$4/49.83289)^H$12</f>
        <v>2214.899801326495</v>
      </c>
      <c r="I23" s="31">
        <f>$B23/1000*I$11*($F$4/49.83289)^I$12</f>
        <v>2808.2997433883547</v>
      </c>
      <c r="J23" s="54">
        <f>$B23/1000*J$11*($F$4/49.83289)^J$12</f>
        <v>3907.699640952009</v>
      </c>
      <c r="K23" s="31">
        <f>$B23/1000*K$11*($F$4/49.83289)^K$12</f>
        <v>1996.3998191265998</v>
      </c>
      <c r="L23" s="31">
        <f>$B23/1000*L$11*($F$4/49.83289)^L$12</f>
        <v>2658.7997590027226</v>
      </c>
      <c r="M23" s="31">
        <f>$B23/1000*M$11*($F$4/49.83289)^M$12</f>
        <v>3380.999688994802</v>
      </c>
      <c r="N23" s="54">
        <f>$B23/1000*N$11*($F$4/49.83289)^N$12</f>
        <v>4680.499566181877</v>
      </c>
    </row>
    <row r="24" spans="1:14" ht="12.75">
      <c r="A24" s="78"/>
      <c r="B24" s="81">
        <v>2600</v>
      </c>
      <c r="C24" s="31">
        <f>$B24/1000*C$11*($F$4/49.83289)^C$12</f>
        <v>1419.599872260358</v>
      </c>
      <c r="D24" s="31">
        <f>$B24/1000*D$11*($F$4/49.83289)^D$12</f>
        <v>1978.5998244012967</v>
      </c>
      <c r="E24" s="31">
        <f>$B24/1000*E$11*($F$4/49.83289)^E$12</f>
        <v>2498.5997732117103</v>
      </c>
      <c r="F24" s="31">
        <f>$B24/1000*F$11*($F$4/49.83289)^F$12</f>
        <v>3502.199681002072</v>
      </c>
      <c r="G24" s="62">
        <f>$B24/1000*G$11*($F$4/49.83289)^G$12</f>
        <v>1848.5998330810762</v>
      </c>
      <c r="H24" s="31">
        <f>$B24/1000*H$11*($F$4/49.83289)^H$12</f>
        <v>2503.79977541256</v>
      </c>
      <c r="I24" s="31">
        <f>$B24/1000*I$11*($F$4/49.83289)^I$12</f>
        <v>3174.5997099172705</v>
      </c>
      <c r="J24" s="54">
        <f>$B24/1000*J$11*($F$4/49.83289)^J$12</f>
        <v>4417.399594119664</v>
      </c>
      <c r="K24" s="31">
        <f>$B24/1000*K$11*($F$4/49.83289)^K$12</f>
        <v>2256.7997955344176</v>
      </c>
      <c r="L24" s="31">
        <f>$B24/1000*L$11*($F$4/49.83289)^L$12</f>
        <v>3005.5997275682953</v>
      </c>
      <c r="M24" s="31">
        <f>$B24/1000*M$11*($F$4/49.83289)^M$12</f>
        <v>3821.999648428907</v>
      </c>
      <c r="N24" s="54">
        <f>$B24/1000*N$11*($F$4/49.83289)^N$12</f>
        <v>5290.999509596903</v>
      </c>
    </row>
    <row r="25" spans="1:14" ht="13.5" thickBot="1">
      <c r="A25" s="78"/>
      <c r="B25" s="81">
        <v>3000</v>
      </c>
      <c r="C25" s="31">
        <f>$B25/1000*C$11*($F$4/49.83289)^C$12</f>
        <v>1637.9998526081054</v>
      </c>
      <c r="D25" s="31">
        <f>$B25/1000*D$11*($F$4/49.83289)^D$12</f>
        <v>2282.9997973861114</v>
      </c>
      <c r="E25" s="31">
        <f>$B25/1000*E$11*($F$4/49.83289)^E$12</f>
        <v>2882.999738321204</v>
      </c>
      <c r="F25" s="31">
        <f>$B25/1000*F$11*($F$4/49.83289)^F$12</f>
        <v>4040.999631925467</v>
      </c>
      <c r="G25" s="62">
        <f>$B25/1000*G$11*($F$4/49.83289)^G$12</f>
        <v>2132.9998074012415</v>
      </c>
      <c r="H25" s="31">
        <f>$B25/1000*H$11*($F$4/49.83289)^H$12</f>
        <v>2888.999740860646</v>
      </c>
      <c r="I25" s="31">
        <f>$B25/1000*I$11*($F$4/49.83289)^I$12</f>
        <v>3662.9996652891587</v>
      </c>
      <c r="J25" s="54">
        <f>$B25/1000*J$11*($F$4/49.83289)^J$12</f>
        <v>5096.9995316765335</v>
      </c>
      <c r="K25" s="31">
        <f>$B25/1000*K$11*($F$4/49.83289)^K$12</f>
        <v>2603.999764078174</v>
      </c>
      <c r="L25" s="31">
        <f>$B25/1000*L$11*($F$4/49.83289)^L$12</f>
        <v>3467.9996856557254</v>
      </c>
      <c r="M25" s="31">
        <f>$B25/1000*M$11*($F$4/49.83289)^M$12</f>
        <v>4409.999594341047</v>
      </c>
      <c r="N25" s="54">
        <f>$B25/1000*N$11*($F$4/49.83289)^N$12</f>
        <v>6104.999434150273</v>
      </c>
    </row>
    <row r="26" spans="1:14" ht="13.5" thickBot="1">
      <c r="A26" s="82" t="s">
        <v>10</v>
      </c>
      <c r="B26" s="83"/>
      <c r="C26" s="64">
        <v>811</v>
      </c>
      <c r="D26" s="64">
        <v>812</v>
      </c>
      <c r="E26" s="64">
        <v>813</v>
      </c>
      <c r="F26" s="64">
        <v>814</v>
      </c>
      <c r="G26" s="65">
        <v>811</v>
      </c>
      <c r="H26" s="64">
        <v>812</v>
      </c>
      <c r="I26" s="64">
        <v>813</v>
      </c>
      <c r="J26" s="66">
        <v>814</v>
      </c>
      <c r="K26" s="64">
        <v>811</v>
      </c>
      <c r="L26" s="64">
        <v>812</v>
      </c>
      <c r="M26" s="64">
        <v>813</v>
      </c>
      <c r="N26" s="66">
        <v>814</v>
      </c>
    </row>
    <row r="27" ht="13.5" thickBot="1"/>
    <row r="28" spans="1:10" ht="12.75">
      <c r="A28" s="72" t="s">
        <v>15</v>
      </c>
      <c r="B28" s="73"/>
      <c r="C28" s="70">
        <v>11</v>
      </c>
      <c r="D28" s="69">
        <v>21</v>
      </c>
      <c r="E28" s="69">
        <v>22</v>
      </c>
      <c r="F28" s="71">
        <v>33</v>
      </c>
      <c r="G28" s="70">
        <v>11</v>
      </c>
      <c r="H28" s="69">
        <v>21</v>
      </c>
      <c r="I28" s="69">
        <v>22</v>
      </c>
      <c r="J28" s="71">
        <v>33</v>
      </c>
    </row>
    <row r="29" spans="1:10" ht="12.75">
      <c r="A29" s="74" t="s">
        <v>19</v>
      </c>
      <c r="B29" s="75"/>
      <c r="C29" s="58">
        <v>600</v>
      </c>
      <c r="D29" s="26">
        <v>600</v>
      </c>
      <c r="E29" s="26">
        <v>600</v>
      </c>
      <c r="F29" s="51">
        <v>600</v>
      </c>
      <c r="G29" s="58">
        <v>900</v>
      </c>
      <c r="H29" s="26">
        <v>900</v>
      </c>
      <c r="I29" s="26">
        <v>900</v>
      </c>
      <c r="J29" s="51">
        <v>900</v>
      </c>
    </row>
    <row r="30" spans="1:10" ht="12.75">
      <c r="A30" s="76" t="s">
        <v>16</v>
      </c>
      <c r="B30" s="77"/>
      <c r="C30" s="59">
        <v>1018</v>
      </c>
      <c r="D30" s="20">
        <v>1340</v>
      </c>
      <c r="E30" s="20">
        <v>1709</v>
      </c>
      <c r="F30" s="52">
        <v>2356</v>
      </c>
      <c r="G30" s="59">
        <v>1427</v>
      </c>
      <c r="H30" s="20">
        <v>1861</v>
      </c>
      <c r="I30" s="20">
        <v>2388</v>
      </c>
      <c r="J30" s="52">
        <v>3260</v>
      </c>
    </row>
    <row r="31" spans="1:10" ht="12.75">
      <c r="A31" s="78" t="s">
        <v>17</v>
      </c>
      <c r="B31" s="77"/>
      <c r="C31" s="60">
        <v>1.3115</v>
      </c>
      <c r="D31" s="39">
        <v>1.3213</v>
      </c>
      <c r="E31" s="39">
        <v>1.3358</v>
      </c>
      <c r="F31" s="53">
        <v>1.3486</v>
      </c>
      <c r="G31" s="60">
        <v>1.317</v>
      </c>
      <c r="H31" s="39">
        <v>1.339</v>
      </c>
      <c r="I31" s="39">
        <v>1.3561</v>
      </c>
      <c r="J31" s="53">
        <v>1.36</v>
      </c>
    </row>
    <row r="32" spans="1:10" ht="13.5" thickBot="1">
      <c r="A32" s="79" t="s">
        <v>18</v>
      </c>
      <c r="B32" s="80"/>
      <c r="C32" s="61"/>
      <c r="D32" s="56"/>
      <c r="E32" s="56"/>
      <c r="F32" s="57"/>
      <c r="G32" s="61"/>
      <c r="H32" s="56"/>
      <c r="I32" s="56"/>
      <c r="J32" s="57"/>
    </row>
    <row r="33" spans="1:10" ht="12.75">
      <c r="A33" s="78"/>
      <c r="B33" s="81">
        <v>400</v>
      </c>
      <c r="C33" s="62">
        <f>$B14/1000*C$30*($F$4/49.83289)^C$31</f>
        <v>407.1999629807499</v>
      </c>
      <c r="D33" s="31">
        <f>$B14/1000*D$30*($F$4/49.83289)^D$31</f>
        <v>535.9999509072028</v>
      </c>
      <c r="E33" s="31">
        <f>$B14/1000*E$30*($F$4/49.83289)^E$31</f>
        <v>683.5999367012627</v>
      </c>
      <c r="F33" s="54">
        <f>$B14/1000*F$30*($F$4/49.83289)^F$31</f>
        <v>942.3999119012016</v>
      </c>
      <c r="G33" s="62">
        <f>$B14/1000*G$30*($F$4/49.83289)^G$31</f>
        <v>570.7999478899737</v>
      </c>
      <c r="H33" s="31">
        <f>$B14/1000*H$30*($F$4/49.83289)^H$31</f>
        <v>744.399930906293</v>
      </c>
      <c r="I33" s="31">
        <f>$B14/1000*I$30*($F$4/49.83289)^I$31</f>
        <v>955.1999102080129</v>
      </c>
      <c r="J33" s="54">
        <f>$B14/1000*J$30*($F$4/49.83289)^J$31</f>
        <v>1303.999877067121</v>
      </c>
    </row>
    <row r="34" spans="1:10" ht="12.75">
      <c r="A34" s="78"/>
      <c r="B34" s="81">
        <v>700</v>
      </c>
      <c r="C34" s="62">
        <f>$B15/1000*C$30*($F$4/49.83289)^C$31</f>
        <v>712.5999352163121</v>
      </c>
      <c r="D34" s="31">
        <f>$B15/1000*D$30*($F$4/49.83289)^D$31</f>
        <v>937.9999140876047</v>
      </c>
      <c r="E34" s="31">
        <f>$B15/1000*E$30*($F$4/49.83289)^E$31</f>
        <v>1196.2998892272096</v>
      </c>
      <c r="F34" s="54">
        <f>$B15/1000*F$30*($F$4/49.83289)^F$31</f>
        <v>1649.1998458271023</v>
      </c>
      <c r="G34" s="62">
        <f>$B15/1000*G$30*($F$4/49.83289)^G$31</f>
        <v>998.8999088074538</v>
      </c>
      <c r="H34" s="31">
        <f>$B15/1000*H$30*($F$4/49.83289)^H$31</f>
        <v>1302.6998790860123</v>
      </c>
      <c r="I34" s="31">
        <f>$B15/1000*I$30*($F$4/49.83289)^I$31</f>
        <v>1671.5998428640223</v>
      </c>
      <c r="J34" s="54">
        <f>$B15/1000*J$30*($F$4/49.83289)^J$31</f>
        <v>2281.9997848674616</v>
      </c>
    </row>
    <row r="35" spans="1:10" ht="12.75">
      <c r="A35" s="78"/>
      <c r="B35" s="81">
        <v>900</v>
      </c>
      <c r="C35" s="62">
        <f>$B16/1000*C$30*($F$4/49.83289)^C$31</f>
        <v>916.1999167066871</v>
      </c>
      <c r="D35" s="31">
        <f>$B16/1000*D$30*($F$4/49.83289)^D$31</f>
        <v>1205.9998895412061</v>
      </c>
      <c r="E35" s="31">
        <f>$B16/1000*E$30*($F$4/49.83289)^E$31</f>
        <v>1538.0998575778412</v>
      </c>
      <c r="F35" s="54">
        <f>$B16/1000*F$30*($F$4/49.83289)^F$31</f>
        <v>2120.3998017777035</v>
      </c>
      <c r="G35" s="62">
        <f>$B16/1000*G$30*($F$4/49.83289)^G$31</f>
        <v>1284.2998827524407</v>
      </c>
      <c r="H35" s="31">
        <f>$B16/1000*H$30*($F$4/49.83289)^H$31</f>
        <v>1674.8998445391592</v>
      </c>
      <c r="I35" s="31">
        <f>$B16/1000*I$30*($F$4/49.83289)^I$31</f>
        <v>2149.199797968029</v>
      </c>
      <c r="J35" s="54">
        <f>$B16/1000*J$30*($F$4/49.83289)^J$31</f>
        <v>2933.999723401022</v>
      </c>
    </row>
    <row r="36" spans="1:10" ht="12.75">
      <c r="A36" s="78"/>
      <c r="B36" s="81">
        <v>1000</v>
      </c>
      <c r="C36" s="62">
        <f>$B17/1000*C$30*($F$4/49.83289)^C$31</f>
        <v>1017.9999074518745</v>
      </c>
      <c r="D36" s="31">
        <f>$B17/1000*D$30*($F$4/49.83289)^D$31</f>
        <v>1339.999877268007</v>
      </c>
      <c r="E36" s="31">
        <f>$B17/1000*E$30*($F$4/49.83289)^E$31</f>
        <v>1708.9998417531567</v>
      </c>
      <c r="F36" s="54">
        <f>$B17/1000*F$30*($F$4/49.83289)^F$31</f>
        <v>2355.9997797530036</v>
      </c>
      <c r="G36" s="62">
        <f>$B17/1000*G$30*($F$4/49.83289)^G$31</f>
        <v>1426.9998697249341</v>
      </c>
      <c r="H36" s="31">
        <f>$B17/1000*H$30*($F$4/49.83289)^H$31</f>
        <v>1860.9998272657322</v>
      </c>
      <c r="I36" s="31">
        <f>$B17/1000*I$30*($F$4/49.83289)^I$31</f>
        <v>2387.999775520032</v>
      </c>
      <c r="J36" s="54">
        <f>$B17/1000*J$30*($F$4/49.83289)^J$31</f>
        <v>3259.9996926678023</v>
      </c>
    </row>
    <row r="37" spans="1:10" ht="12.75">
      <c r="A37" s="78"/>
      <c r="B37" s="81">
        <v>1200</v>
      </c>
      <c r="C37" s="62">
        <f>$B18/1000*C$30*($F$4/49.83289)^C$31</f>
        <v>1221.5998889422494</v>
      </c>
      <c r="D37" s="31">
        <f>$B18/1000*D$30*($F$4/49.83289)^D$31</f>
        <v>1607.9998527216082</v>
      </c>
      <c r="E37" s="31">
        <f>$B18/1000*E$30*($F$4/49.83289)^E$31</f>
        <v>2050.799810103788</v>
      </c>
      <c r="F37" s="54">
        <f>$B18/1000*F$30*($F$4/49.83289)^F$31</f>
        <v>2827.1997357036043</v>
      </c>
      <c r="G37" s="62">
        <f>$B18/1000*G$30*($F$4/49.83289)^G$31</f>
        <v>1712.3998436699208</v>
      </c>
      <c r="H37" s="31">
        <f>$B18/1000*H$30*($F$4/49.83289)^H$31</f>
        <v>2233.1997927188786</v>
      </c>
      <c r="I37" s="31">
        <f>$B18/1000*I$30*($F$4/49.83289)^I$31</f>
        <v>2865.5997306240383</v>
      </c>
      <c r="J37" s="54">
        <f>$B18/1000*J$30*($F$4/49.83289)^J$31</f>
        <v>3911.9996312013627</v>
      </c>
    </row>
    <row r="38" spans="1:10" ht="12.75">
      <c r="A38" s="78"/>
      <c r="B38" s="81">
        <v>1300</v>
      </c>
      <c r="C38" s="62">
        <f>$B19/1000*C$30*($F$4/49.83289)^C$31</f>
        <v>1323.399879687437</v>
      </c>
      <c r="D38" s="31">
        <f>$B19/1000*D$30*($F$4/49.83289)^D$31</f>
        <v>1741.999840448409</v>
      </c>
      <c r="E38" s="31">
        <f>$B19/1000*E$30*($F$4/49.83289)^E$31</f>
        <v>2221.699794279104</v>
      </c>
      <c r="F38" s="54">
        <f>$B19/1000*F$30*($F$4/49.83289)^F$31</f>
        <v>3062.799713678905</v>
      </c>
      <c r="G38" s="62">
        <f>$B19/1000*G$30*($F$4/49.83289)^G$31</f>
        <v>1855.0998306424144</v>
      </c>
      <c r="H38" s="31">
        <f>$B19/1000*H$30*($F$4/49.83289)^H$31</f>
        <v>2419.2997754454523</v>
      </c>
      <c r="I38" s="31">
        <f>$B19/1000*I$30*($F$4/49.83289)^I$31</f>
        <v>3104.3997081760417</v>
      </c>
      <c r="J38" s="54">
        <f>$B19/1000*J$30*($F$4/49.83289)^J$31</f>
        <v>4237.9996004681425</v>
      </c>
    </row>
    <row r="39" spans="1:10" ht="12.75">
      <c r="A39" s="78"/>
      <c r="B39" s="81">
        <v>1600</v>
      </c>
      <c r="C39" s="62">
        <f>$B20/1000*C$30*($F$4/49.83289)^C$31</f>
        <v>1628.7998519229996</v>
      </c>
      <c r="D39" s="31">
        <f>$B20/1000*D$30*($F$4/49.83289)^D$31</f>
        <v>2143.999803628811</v>
      </c>
      <c r="E39" s="31">
        <f>$B20/1000*E$30*($F$4/49.83289)^E$31</f>
        <v>2734.3997468050507</v>
      </c>
      <c r="F39" s="54">
        <f>$B20/1000*F$30*($F$4/49.83289)^F$31</f>
        <v>3769.5996476048063</v>
      </c>
      <c r="G39" s="62">
        <f>$B20/1000*G$30*($F$4/49.83289)^G$31</f>
        <v>2283.199791559895</v>
      </c>
      <c r="H39" s="31">
        <f>$B20/1000*H$30*($F$4/49.83289)^H$31</f>
        <v>2977.599723625172</v>
      </c>
      <c r="I39" s="31">
        <f>$B20/1000*I$30*($F$4/49.83289)^I$31</f>
        <v>3820.7996408320514</v>
      </c>
      <c r="J39" s="54">
        <f>$B20/1000*J$30*($F$4/49.83289)^J$31</f>
        <v>5215.999508268484</v>
      </c>
    </row>
    <row r="40" spans="1:10" ht="12.75">
      <c r="A40" s="78"/>
      <c r="B40" s="81">
        <v>1800</v>
      </c>
      <c r="C40" s="62">
        <f>$B21/1000*C$30*($F$4/49.83289)^C$31</f>
        <v>1832.3998334133742</v>
      </c>
      <c r="D40" s="31">
        <f>$B21/1000*D$30*($F$4/49.83289)^D$31</f>
        <v>2411.9997790824123</v>
      </c>
      <c r="E40" s="31">
        <f>$B21/1000*E$30*($F$4/49.83289)^E$31</f>
        <v>3076.1997151556825</v>
      </c>
      <c r="F40" s="54">
        <f>$B21/1000*F$30*($F$4/49.83289)^F$31</f>
        <v>4240.799603555407</v>
      </c>
      <c r="G40" s="62" t="s">
        <v>25</v>
      </c>
      <c r="H40" s="31" t="s">
        <v>25</v>
      </c>
      <c r="I40" s="31" t="s">
        <v>25</v>
      </c>
      <c r="J40" s="54" t="s">
        <v>25</v>
      </c>
    </row>
    <row r="41" spans="1:10" ht="12.75">
      <c r="A41" s="78"/>
      <c r="B41" s="81">
        <v>2000</v>
      </c>
      <c r="C41" s="62">
        <f>$B22/1000*C$30*($F$4/49.83289)^C$31</f>
        <v>2035.999814903749</v>
      </c>
      <c r="D41" s="31">
        <f>$B22/1000*D$30*($F$4/49.83289)^D$31</f>
        <v>2679.999754536014</v>
      </c>
      <c r="E41" s="31">
        <f>$B22/1000*E$30*($F$4/49.83289)^E$31</f>
        <v>3417.9996835063134</v>
      </c>
      <c r="F41" s="54">
        <f>$B22/1000*F$30*($F$4/49.83289)^F$31</f>
        <v>4711.999559506007</v>
      </c>
      <c r="G41" s="62" t="s">
        <v>25</v>
      </c>
      <c r="H41" s="31" t="s">
        <v>25</v>
      </c>
      <c r="I41" s="31" t="s">
        <v>25</v>
      </c>
      <c r="J41" s="54" t="s">
        <v>25</v>
      </c>
    </row>
    <row r="42" spans="1:10" ht="12.75">
      <c r="A42" s="78"/>
      <c r="B42" s="81">
        <v>2300</v>
      </c>
      <c r="C42" s="62">
        <f>$B23/1000*C$30*($F$4/49.83289)^C$31</f>
        <v>2341.3997871393112</v>
      </c>
      <c r="D42" s="31">
        <f>$B23/1000*D$30*($F$4/49.83289)^D$31</f>
        <v>3081.9997177164155</v>
      </c>
      <c r="E42" s="31">
        <f>$B23/1000*E$30*($F$4/49.83289)^E$31</f>
        <v>3930.6996360322605</v>
      </c>
      <c r="F42" s="54">
        <f>$B23/1000*F$30*($F$4/49.83289)^F$31</f>
        <v>5418.799493431908</v>
      </c>
      <c r="G42" s="62" t="s">
        <v>25</v>
      </c>
      <c r="H42" s="31" t="s">
        <v>25</v>
      </c>
      <c r="I42" s="31" t="s">
        <v>25</v>
      </c>
      <c r="J42" s="54" t="s">
        <v>25</v>
      </c>
    </row>
    <row r="43" spans="1:10" ht="12.75">
      <c r="A43" s="78"/>
      <c r="B43" s="81">
        <v>2600</v>
      </c>
      <c r="C43" s="62">
        <f>$B24/1000*C$30*($F$4/49.83289)^C$31</f>
        <v>2646.799759374874</v>
      </c>
      <c r="D43" s="31">
        <f>$B24/1000*D$30*($F$4/49.83289)^D$31</f>
        <v>3483.999680896818</v>
      </c>
      <c r="E43" s="31">
        <f>$B24/1000*E$30*($F$4/49.83289)^E$31</f>
        <v>4443.399588558208</v>
      </c>
      <c r="F43" s="54">
        <f>$B24/1000*F$30*($F$4/49.83289)^F$31</f>
        <v>6125.59942735781</v>
      </c>
      <c r="G43" s="62" t="s">
        <v>25</v>
      </c>
      <c r="H43" s="31" t="s">
        <v>25</v>
      </c>
      <c r="I43" s="31" t="s">
        <v>25</v>
      </c>
      <c r="J43" s="54" t="s">
        <v>25</v>
      </c>
    </row>
    <row r="44" spans="1:10" ht="13.5" thickBot="1">
      <c r="A44" s="78"/>
      <c r="B44" s="81">
        <v>3000</v>
      </c>
      <c r="C44" s="63">
        <f>$B25/1000*C$30*($F$4/49.83289)^C$31</f>
        <v>3053.999722355624</v>
      </c>
      <c r="D44" s="33">
        <f>$B25/1000*D$30*($F$4/49.83289)^D$31</f>
        <v>4019.9996318040207</v>
      </c>
      <c r="E44" s="33">
        <f>$B25/1000*E$30*($F$4/49.83289)^E$31</f>
        <v>5126.99952525947</v>
      </c>
      <c r="F44" s="55">
        <f>$B25/1000*F$30*($F$4/49.83289)^F$31</f>
        <v>7067.99933925901</v>
      </c>
      <c r="G44" s="63" t="s">
        <v>25</v>
      </c>
      <c r="H44" s="33" t="s">
        <v>25</v>
      </c>
      <c r="I44" s="33" t="s">
        <v>25</v>
      </c>
      <c r="J44" s="55" t="s">
        <v>25</v>
      </c>
    </row>
    <row r="45" spans="1:10" ht="13.5" thickBot="1">
      <c r="A45" s="82" t="s">
        <v>10</v>
      </c>
      <c r="B45" s="83"/>
      <c r="C45" s="61">
        <v>811</v>
      </c>
      <c r="D45" s="56">
        <v>812</v>
      </c>
      <c r="E45" s="56">
        <v>813</v>
      </c>
      <c r="F45" s="57">
        <v>814</v>
      </c>
      <c r="G45" s="61">
        <v>811</v>
      </c>
      <c r="H45" s="56">
        <v>812</v>
      </c>
      <c r="I45" s="56">
        <v>813</v>
      </c>
      <c r="J45" s="57">
        <v>814</v>
      </c>
    </row>
  </sheetData>
  <sheetProtection password="CDBE" sheet="1" objects="1" scenarios="1"/>
  <mergeCells count="9">
    <mergeCell ref="F4:F5"/>
    <mergeCell ref="A7:P7"/>
    <mergeCell ref="C4:C5"/>
    <mergeCell ref="D4:D5"/>
    <mergeCell ref="E4:E5"/>
    <mergeCell ref="C2:C3"/>
    <mergeCell ref="D2:D3"/>
    <mergeCell ref="E2:E3"/>
    <mergeCell ref="F2:F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10" sqref="A10"/>
    </sheetView>
  </sheetViews>
  <sheetFormatPr defaultColWidth="9.140625" defaultRowHeight="12.75"/>
  <cols>
    <col min="2" max="2" width="5.00390625" style="0" customWidth="1"/>
  </cols>
  <sheetData>
    <row r="1" spans="1:10" ht="12.75">
      <c r="A1" t="s">
        <v>12</v>
      </c>
      <c r="J1" t="s">
        <v>11</v>
      </c>
    </row>
    <row r="3" spans="4:6" ht="12.75">
      <c r="D3" t="s">
        <v>0</v>
      </c>
      <c r="E3" s="1">
        <v>75</v>
      </c>
      <c r="F3" t="s">
        <v>4</v>
      </c>
    </row>
    <row r="4" spans="2:9" ht="12.75">
      <c r="B4" s="8"/>
      <c r="D4" t="s">
        <v>1</v>
      </c>
      <c r="E4" s="1">
        <v>65</v>
      </c>
      <c r="F4" t="s">
        <v>4</v>
      </c>
      <c r="G4" t="s">
        <v>3</v>
      </c>
      <c r="H4" s="2">
        <f>(E3-E4)/LN((E3-E5)/(E4-E5))</f>
        <v>49.83288654563971</v>
      </c>
      <c r="I4" t="s">
        <v>5</v>
      </c>
    </row>
    <row r="5" spans="4:6" ht="12.75">
      <c r="D5" t="s">
        <v>2</v>
      </c>
      <c r="E5" s="1">
        <v>20</v>
      </c>
      <c r="F5" t="s">
        <v>4</v>
      </c>
    </row>
    <row r="8" spans="1:16" ht="12.75">
      <c r="A8" s="35" t="s">
        <v>7</v>
      </c>
      <c r="B8" s="36"/>
      <c r="C8" s="37">
        <v>10</v>
      </c>
      <c r="D8" s="6">
        <v>20</v>
      </c>
      <c r="E8" s="7">
        <v>30</v>
      </c>
      <c r="F8" s="37">
        <v>10</v>
      </c>
      <c r="G8" s="6">
        <v>20</v>
      </c>
      <c r="H8" s="7">
        <v>30</v>
      </c>
      <c r="I8" s="37">
        <v>10</v>
      </c>
      <c r="J8" s="6">
        <v>20</v>
      </c>
      <c r="K8" s="7">
        <v>30</v>
      </c>
      <c r="L8" s="37">
        <v>10</v>
      </c>
      <c r="M8" s="6">
        <v>20</v>
      </c>
      <c r="N8" s="7">
        <v>30</v>
      </c>
      <c r="O8" s="6">
        <v>20</v>
      </c>
      <c r="P8" s="7">
        <v>30</v>
      </c>
    </row>
    <row r="9" spans="1:16" ht="12.75">
      <c r="A9" s="3" t="s">
        <v>6</v>
      </c>
      <c r="B9" s="19"/>
      <c r="C9" s="25">
        <v>300</v>
      </c>
      <c r="D9" s="26">
        <v>300</v>
      </c>
      <c r="E9" s="16">
        <v>300</v>
      </c>
      <c r="F9" s="25">
        <v>400</v>
      </c>
      <c r="G9" s="26">
        <v>400</v>
      </c>
      <c r="H9" s="16">
        <v>400</v>
      </c>
      <c r="I9" s="25">
        <v>500</v>
      </c>
      <c r="J9" s="26">
        <v>500</v>
      </c>
      <c r="K9" s="16">
        <v>500</v>
      </c>
      <c r="L9" s="25">
        <v>600</v>
      </c>
      <c r="M9" s="26">
        <v>600</v>
      </c>
      <c r="N9" s="16">
        <v>600</v>
      </c>
      <c r="O9" s="26">
        <v>900</v>
      </c>
      <c r="P9" s="16">
        <v>900</v>
      </c>
    </row>
    <row r="10" spans="1:16" ht="12.75">
      <c r="A10" s="4" t="s">
        <v>14</v>
      </c>
      <c r="B10" s="8"/>
      <c r="C10" s="21">
        <v>348</v>
      </c>
      <c r="D10" s="20">
        <v>630</v>
      </c>
      <c r="E10" s="17">
        <v>874</v>
      </c>
      <c r="F10" s="21">
        <v>449</v>
      </c>
      <c r="G10" s="20">
        <v>787</v>
      </c>
      <c r="H10" s="17">
        <v>1098</v>
      </c>
      <c r="I10" s="21">
        <v>546</v>
      </c>
      <c r="J10" s="20">
        <v>938</v>
      </c>
      <c r="K10" s="17">
        <v>1309</v>
      </c>
      <c r="L10" s="21">
        <v>639</v>
      </c>
      <c r="M10" s="20">
        <v>1085</v>
      </c>
      <c r="N10" s="17">
        <v>1510</v>
      </c>
      <c r="O10" s="20">
        <v>1516</v>
      </c>
      <c r="P10" s="17">
        <v>2069</v>
      </c>
    </row>
    <row r="11" spans="1:16" ht="12.75">
      <c r="A11" s="11" t="s">
        <v>9</v>
      </c>
      <c r="B11" s="8"/>
      <c r="C11" s="38">
        <v>1.3425</v>
      </c>
      <c r="D11" s="39">
        <v>1.2815</v>
      </c>
      <c r="E11" s="40">
        <v>1.2957</v>
      </c>
      <c r="F11" s="38">
        <v>1.3255</v>
      </c>
      <c r="G11" s="39">
        <v>1.2835</v>
      </c>
      <c r="H11" s="40">
        <v>1.3004</v>
      </c>
      <c r="I11" s="38">
        <v>1.3086</v>
      </c>
      <c r="J11" s="39">
        <v>1.2856</v>
      </c>
      <c r="K11" s="40">
        <v>1.3051</v>
      </c>
      <c r="L11" s="38">
        <v>1.2916</v>
      </c>
      <c r="M11" s="39">
        <v>1.2876</v>
      </c>
      <c r="N11" s="40">
        <v>1.3098</v>
      </c>
      <c r="O11" s="39">
        <v>1.3042</v>
      </c>
      <c r="P11" s="40">
        <v>1.3418</v>
      </c>
    </row>
    <row r="12" spans="1:16" ht="12.75">
      <c r="A12" s="5" t="s">
        <v>8</v>
      </c>
      <c r="B12" s="24"/>
      <c r="C12" s="22"/>
      <c r="D12" s="23"/>
      <c r="E12" s="18"/>
      <c r="F12" s="22"/>
      <c r="G12" s="23"/>
      <c r="H12" s="18"/>
      <c r="I12" s="22"/>
      <c r="J12" s="23"/>
      <c r="K12" s="18"/>
      <c r="L12" s="22"/>
      <c r="M12" s="23"/>
      <c r="N12" s="18"/>
      <c r="O12" s="23"/>
      <c r="P12" s="18"/>
    </row>
    <row r="13" spans="1:16" ht="12.75">
      <c r="A13" s="10"/>
      <c r="B13" s="13">
        <v>400</v>
      </c>
      <c r="C13" s="27">
        <f aca="true" t="shared" si="0" ref="C13:H32">$B13/1000*C$10*($H$4/49.83289)^C$11</f>
        <v>139.19998704596452</v>
      </c>
      <c r="D13" s="28">
        <f t="shared" si="0"/>
        <v>251.99997761429864</v>
      </c>
      <c r="E13" s="29">
        <f t="shared" si="0"/>
        <v>349.5999686001599</v>
      </c>
      <c r="F13" s="27">
        <f t="shared" si="0"/>
        <v>179.59998349796066</v>
      </c>
      <c r="G13" s="28">
        <f t="shared" si="0"/>
        <v>314.7999719919966</v>
      </c>
      <c r="H13" s="29">
        <f t="shared" si="0"/>
        <v>439.1999604095128</v>
      </c>
      <c r="I13" s="27">
        <f aca="true" t="shared" si="1" ref="I13:P28">$B13/1000*I$10*($H$4/49.83289)^I$11</f>
        <v>218.39998018878535</v>
      </c>
      <c r="J13" s="28">
        <f t="shared" si="1"/>
        <v>375.1999665635434</v>
      </c>
      <c r="K13" s="29">
        <f t="shared" si="1"/>
        <v>523.5999526309166</v>
      </c>
      <c r="L13" s="27">
        <f t="shared" si="1"/>
        <v>255.5999771155521</v>
      </c>
      <c r="M13" s="28">
        <f t="shared" si="1"/>
        <v>433.99996126333286</v>
      </c>
      <c r="N13" s="29">
        <f t="shared" si="1"/>
        <v>603.9999451605009</v>
      </c>
      <c r="O13" s="28">
        <f t="shared" si="1"/>
        <v>606.3999451779915</v>
      </c>
      <c r="P13" s="29">
        <f t="shared" si="1"/>
        <v>827.5999230232053</v>
      </c>
    </row>
    <row r="14" spans="1:16" ht="12.75">
      <c r="A14" s="11"/>
      <c r="B14" s="14">
        <v>500</v>
      </c>
      <c r="C14" s="30">
        <f t="shared" si="0"/>
        <v>173.9999838074556</v>
      </c>
      <c r="D14" s="31">
        <f t="shared" si="0"/>
        <v>314.99997201787335</v>
      </c>
      <c r="E14" s="9">
        <f t="shared" si="0"/>
        <v>436.9999607501998</v>
      </c>
      <c r="F14" s="30">
        <f t="shared" si="0"/>
        <v>224.4999793724508</v>
      </c>
      <c r="G14" s="31">
        <f t="shared" si="0"/>
        <v>393.4999649899957</v>
      </c>
      <c r="H14" s="9">
        <f t="shared" si="0"/>
        <v>548.999950511891</v>
      </c>
      <c r="I14" s="30">
        <f t="shared" si="1"/>
        <v>272.99997523598165</v>
      </c>
      <c r="J14" s="31">
        <f t="shared" si="1"/>
        <v>468.9999582044292</v>
      </c>
      <c r="K14" s="9">
        <f t="shared" si="1"/>
        <v>654.4999407886457</v>
      </c>
      <c r="L14" s="30">
        <f t="shared" si="1"/>
        <v>319.4999713944401</v>
      </c>
      <c r="M14" s="31">
        <f t="shared" si="1"/>
        <v>542.4999515791661</v>
      </c>
      <c r="N14" s="9">
        <f t="shared" si="1"/>
        <v>754.9999314506263</v>
      </c>
      <c r="O14" s="31">
        <f t="shared" si="1"/>
        <v>757.9999314724894</v>
      </c>
      <c r="P14" s="9">
        <f t="shared" si="1"/>
        <v>1034.4999037790067</v>
      </c>
    </row>
    <row r="15" spans="1:16" ht="12.75">
      <c r="A15" s="11"/>
      <c r="B15" s="14">
        <v>600</v>
      </c>
      <c r="C15" s="30">
        <f t="shared" si="0"/>
        <v>208.79998056894672</v>
      </c>
      <c r="D15" s="31">
        <f t="shared" si="0"/>
        <v>377.999966421448</v>
      </c>
      <c r="E15" s="9">
        <f t="shared" si="0"/>
        <v>524.3999529002398</v>
      </c>
      <c r="F15" s="30">
        <f t="shared" si="0"/>
        <v>269.399975246941</v>
      </c>
      <c r="G15" s="31">
        <f t="shared" si="0"/>
        <v>472.1999579879949</v>
      </c>
      <c r="H15" s="9">
        <f t="shared" si="0"/>
        <v>658.7999406142691</v>
      </c>
      <c r="I15" s="30">
        <f t="shared" si="1"/>
        <v>327.599970283178</v>
      </c>
      <c r="J15" s="31">
        <f t="shared" si="1"/>
        <v>562.799949845315</v>
      </c>
      <c r="K15" s="9">
        <f t="shared" si="1"/>
        <v>785.3999289463748</v>
      </c>
      <c r="L15" s="30">
        <f t="shared" si="1"/>
        <v>383.39996567332804</v>
      </c>
      <c r="M15" s="31">
        <f t="shared" si="1"/>
        <v>650.9999418949993</v>
      </c>
      <c r="N15" s="9">
        <f t="shared" si="1"/>
        <v>905.9999177407515</v>
      </c>
      <c r="O15" s="31">
        <f t="shared" si="1"/>
        <v>909.5999177669872</v>
      </c>
      <c r="P15" s="9">
        <f t="shared" si="1"/>
        <v>1241.3998845348078</v>
      </c>
    </row>
    <row r="16" spans="1:16" ht="12.75">
      <c r="A16" s="11"/>
      <c r="B16" s="14">
        <v>700</v>
      </c>
      <c r="C16" s="30">
        <f t="shared" si="0"/>
        <v>243.59997733043787</v>
      </c>
      <c r="D16" s="31">
        <f t="shared" si="0"/>
        <v>440.99996082502264</v>
      </c>
      <c r="E16" s="9">
        <f t="shared" si="0"/>
        <v>611.7999450502797</v>
      </c>
      <c r="F16" s="30">
        <f t="shared" si="0"/>
        <v>314.2999711214311</v>
      </c>
      <c r="G16" s="31">
        <f t="shared" si="0"/>
        <v>550.899950985994</v>
      </c>
      <c r="H16" s="9">
        <f t="shared" si="0"/>
        <v>768.5999307166472</v>
      </c>
      <c r="I16" s="30">
        <f t="shared" si="1"/>
        <v>382.1999653303743</v>
      </c>
      <c r="J16" s="31">
        <f t="shared" si="1"/>
        <v>656.5999414862008</v>
      </c>
      <c r="K16" s="9">
        <f t="shared" si="1"/>
        <v>916.2999171041039</v>
      </c>
      <c r="L16" s="30">
        <f t="shared" si="1"/>
        <v>447.29995995221606</v>
      </c>
      <c r="M16" s="31">
        <f t="shared" si="1"/>
        <v>759.4999322108325</v>
      </c>
      <c r="N16" s="9">
        <f t="shared" si="1"/>
        <v>1056.9999040308767</v>
      </c>
      <c r="O16" s="31">
        <f t="shared" si="1"/>
        <v>1061.199904061485</v>
      </c>
      <c r="P16" s="9">
        <f t="shared" si="1"/>
        <v>1448.2998652906092</v>
      </c>
    </row>
    <row r="17" spans="1:16" ht="12.75">
      <c r="A17" s="11"/>
      <c r="B17" s="14">
        <v>800</v>
      </c>
      <c r="C17" s="30">
        <f t="shared" si="0"/>
        <v>278.39997409192904</v>
      </c>
      <c r="D17" s="31">
        <f t="shared" si="0"/>
        <v>503.9999552285973</v>
      </c>
      <c r="E17" s="9">
        <f t="shared" si="0"/>
        <v>699.1999372003198</v>
      </c>
      <c r="F17" s="30">
        <f t="shared" si="0"/>
        <v>359.19996699592133</v>
      </c>
      <c r="G17" s="31">
        <f t="shared" si="0"/>
        <v>629.5999439839932</v>
      </c>
      <c r="H17" s="9">
        <f t="shared" si="0"/>
        <v>878.3999208190256</v>
      </c>
      <c r="I17" s="30">
        <f t="shared" si="1"/>
        <v>436.7999603775707</v>
      </c>
      <c r="J17" s="31">
        <f t="shared" si="1"/>
        <v>750.3999331270868</v>
      </c>
      <c r="K17" s="9">
        <f t="shared" si="1"/>
        <v>1047.1999052618332</v>
      </c>
      <c r="L17" s="30">
        <f t="shared" si="1"/>
        <v>511.1999542311042</v>
      </c>
      <c r="M17" s="31">
        <f t="shared" si="1"/>
        <v>867.9999225266657</v>
      </c>
      <c r="N17" s="9">
        <f t="shared" si="1"/>
        <v>1207.9998903210019</v>
      </c>
      <c r="O17" s="31">
        <f t="shared" si="1"/>
        <v>1212.799890355983</v>
      </c>
      <c r="P17" s="9">
        <f t="shared" si="1"/>
        <v>1655.1998460464106</v>
      </c>
    </row>
    <row r="18" spans="1:16" ht="12.75">
      <c r="A18" s="11"/>
      <c r="B18" s="14">
        <v>900</v>
      </c>
      <c r="C18" s="30">
        <f t="shared" si="0"/>
        <v>313.1999708534201</v>
      </c>
      <c r="D18" s="31">
        <f t="shared" si="0"/>
        <v>566.9999496321719</v>
      </c>
      <c r="E18" s="9">
        <f t="shared" si="0"/>
        <v>786.5999293503597</v>
      </c>
      <c r="F18" s="30">
        <f t="shared" si="0"/>
        <v>404.0999628704115</v>
      </c>
      <c r="G18" s="31">
        <f t="shared" si="0"/>
        <v>708.2999369819923</v>
      </c>
      <c r="H18" s="9">
        <f t="shared" si="0"/>
        <v>988.1999109214038</v>
      </c>
      <c r="I18" s="30">
        <f t="shared" si="1"/>
        <v>491.39995542476703</v>
      </c>
      <c r="J18" s="31">
        <f t="shared" si="1"/>
        <v>844.1999247679727</v>
      </c>
      <c r="K18" s="9">
        <f t="shared" si="1"/>
        <v>1178.0998934195625</v>
      </c>
      <c r="L18" s="30">
        <f t="shared" si="1"/>
        <v>575.0999485099921</v>
      </c>
      <c r="M18" s="31">
        <f t="shared" si="1"/>
        <v>976.4999128424989</v>
      </c>
      <c r="N18" s="9">
        <f t="shared" si="1"/>
        <v>1358.9998766111273</v>
      </c>
      <c r="O18" s="31">
        <f t="shared" si="1"/>
        <v>1364.399876650481</v>
      </c>
      <c r="P18" s="9">
        <f t="shared" si="1"/>
        <v>1862.0998268022122</v>
      </c>
    </row>
    <row r="19" spans="1:16" ht="12.75">
      <c r="A19" s="11"/>
      <c r="B19" s="14">
        <v>1000</v>
      </c>
      <c r="C19" s="30">
        <f t="shared" si="0"/>
        <v>347.9999676149112</v>
      </c>
      <c r="D19" s="31">
        <f t="shared" si="0"/>
        <v>629.9999440357467</v>
      </c>
      <c r="E19" s="9">
        <f t="shared" si="0"/>
        <v>873.9999215003996</v>
      </c>
      <c r="F19" s="30">
        <f t="shared" si="0"/>
        <v>448.9999587449016</v>
      </c>
      <c r="G19" s="31">
        <f t="shared" si="0"/>
        <v>786.9999299799914</v>
      </c>
      <c r="H19" s="9">
        <f t="shared" si="0"/>
        <v>1097.999901023782</v>
      </c>
      <c r="I19" s="30">
        <f t="shared" si="1"/>
        <v>545.9999504719633</v>
      </c>
      <c r="J19" s="31">
        <f t="shared" si="1"/>
        <v>937.9999164088584</v>
      </c>
      <c r="K19" s="9">
        <f t="shared" si="1"/>
        <v>1308.9998815772915</v>
      </c>
      <c r="L19" s="30">
        <f t="shared" si="1"/>
        <v>638.9999427888802</v>
      </c>
      <c r="M19" s="31">
        <f t="shared" si="1"/>
        <v>1084.9999031583322</v>
      </c>
      <c r="N19" s="9">
        <f t="shared" si="1"/>
        <v>1509.9998629012525</v>
      </c>
      <c r="O19" s="31">
        <f t="shared" si="1"/>
        <v>1515.9998629449788</v>
      </c>
      <c r="P19" s="9">
        <f t="shared" si="1"/>
        <v>2068.9998075580133</v>
      </c>
    </row>
    <row r="20" spans="1:16" ht="12.75">
      <c r="A20" s="11"/>
      <c r="B20" s="14">
        <v>1100</v>
      </c>
      <c r="C20" s="30">
        <f t="shared" si="0"/>
        <v>382.7999643764024</v>
      </c>
      <c r="D20" s="31">
        <f t="shared" si="0"/>
        <v>692.9999384393213</v>
      </c>
      <c r="E20" s="9">
        <f t="shared" si="0"/>
        <v>961.3999136504397</v>
      </c>
      <c r="F20" s="30">
        <f t="shared" si="0"/>
        <v>493.89995461939185</v>
      </c>
      <c r="G20" s="31">
        <f t="shared" si="0"/>
        <v>865.6999229779907</v>
      </c>
      <c r="H20" s="9">
        <f t="shared" si="0"/>
        <v>1207.7998911261602</v>
      </c>
      <c r="I20" s="30">
        <f t="shared" si="1"/>
        <v>600.5999455191597</v>
      </c>
      <c r="J20" s="31">
        <f t="shared" si="1"/>
        <v>1031.7999080497445</v>
      </c>
      <c r="K20" s="9">
        <f t="shared" si="1"/>
        <v>1439.8998697350205</v>
      </c>
      <c r="L20" s="30">
        <f t="shared" si="1"/>
        <v>702.8999370677683</v>
      </c>
      <c r="M20" s="31">
        <f t="shared" si="1"/>
        <v>1193.4998934741654</v>
      </c>
      <c r="N20" s="9">
        <f t="shared" si="1"/>
        <v>1660.999849191378</v>
      </c>
      <c r="O20" s="31">
        <f t="shared" si="1"/>
        <v>1667.5998492394767</v>
      </c>
      <c r="P20" s="9">
        <f t="shared" si="1"/>
        <v>2275.8997883138145</v>
      </c>
    </row>
    <row r="21" spans="1:16" ht="12.75">
      <c r="A21" s="11"/>
      <c r="B21" s="14">
        <v>1200</v>
      </c>
      <c r="C21" s="30">
        <f t="shared" si="0"/>
        <v>417.59996113789344</v>
      </c>
      <c r="D21" s="31">
        <f t="shared" si="0"/>
        <v>755.999932842896</v>
      </c>
      <c r="E21" s="9">
        <f t="shared" si="0"/>
        <v>1048.7999058004796</v>
      </c>
      <c r="F21" s="30">
        <f t="shared" si="0"/>
        <v>538.799950493882</v>
      </c>
      <c r="G21" s="31">
        <f t="shared" si="0"/>
        <v>944.3999159759898</v>
      </c>
      <c r="H21" s="9">
        <f t="shared" si="0"/>
        <v>1317.5998812285382</v>
      </c>
      <c r="I21" s="30">
        <f t="shared" si="1"/>
        <v>655.199940566356</v>
      </c>
      <c r="J21" s="31">
        <f t="shared" si="1"/>
        <v>1125.59989969063</v>
      </c>
      <c r="K21" s="9">
        <f t="shared" si="1"/>
        <v>1570.7998578927495</v>
      </c>
      <c r="L21" s="30">
        <f t="shared" si="1"/>
        <v>766.7999313466561</v>
      </c>
      <c r="M21" s="31">
        <f t="shared" si="1"/>
        <v>1301.9998837899986</v>
      </c>
      <c r="N21" s="9">
        <f t="shared" si="1"/>
        <v>1811.999835481503</v>
      </c>
      <c r="O21" s="31">
        <f t="shared" si="1"/>
        <v>1819.1998355339745</v>
      </c>
      <c r="P21" s="9">
        <f t="shared" si="1"/>
        <v>2482.7997690696156</v>
      </c>
    </row>
    <row r="22" spans="1:16" ht="12.75">
      <c r="A22" s="11"/>
      <c r="B22" s="14">
        <v>1400</v>
      </c>
      <c r="C22" s="30">
        <f t="shared" si="0"/>
        <v>487.19995466087573</v>
      </c>
      <c r="D22" s="31">
        <f t="shared" si="0"/>
        <v>881.9999216500453</v>
      </c>
      <c r="E22" s="9">
        <f t="shared" si="0"/>
        <v>1223.5998901005594</v>
      </c>
      <c r="F22" s="30">
        <f t="shared" si="0"/>
        <v>628.5999422428622</v>
      </c>
      <c r="G22" s="31">
        <f t="shared" si="0"/>
        <v>1101.799901971988</v>
      </c>
      <c r="H22" s="9">
        <f t="shared" si="0"/>
        <v>1537.1998614332945</v>
      </c>
      <c r="I22" s="30">
        <f t="shared" si="1"/>
        <v>764.3999306607486</v>
      </c>
      <c r="J22" s="31">
        <f t="shared" si="1"/>
        <v>1313.1998829724016</v>
      </c>
      <c r="K22" s="9">
        <f t="shared" si="1"/>
        <v>1832.5998342082078</v>
      </c>
      <c r="L22" s="30">
        <f t="shared" si="1"/>
        <v>894.5999199044321</v>
      </c>
      <c r="M22" s="31">
        <f t="shared" si="1"/>
        <v>1518.999864421665</v>
      </c>
      <c r="N22" s="9">
        <f t="shared" si="1"/>
        <v>2113.9998080617534</v>
      </c>
      <c r="O22" s="31">
        <f t="shared" si="1"/>
        <v>2122.39980812297</v>
      </c>
      <c r="P22" s="9">
        <f t="shared" si="1"/>
        <v>2896.5997305812184</v>
      </c>
    </row>
    <row r="23" spans="1:16" ht="12.75">
      <c r="A23" s="11"/>
      <c r="B23" s="14">
        <v>1500</v>
      </c>
      <c r="C23" s="30">
        <f t="shared" si="0"/>
        <v>521.9999514223668</v>
      </c>
      <c r="D23" s="31">
        <f t="shared" si="0"/>
        <v>944.9999160536199</v>
      </c>
      <c r="E23" s="9">
        <f t="shared" si="0"/>
        <v>1310.9998822505995</v>
      </c>
      <c r="F23" s="30">
        <f t="shared" si="0"/>
        <v>673.4999381173525</v>
      </c>
      <c r="G23" s="31">
        <f t="shared" si="0"/>
        <v>1180.4998949699873</v>
      </c>
      <c r="H23" s="9">
        <f t="shared" si="0"/>
        <v>1646.9998515356729</v>
      </c>
      <c r="I23" s="30">
        <f t="shared" si="1"/>
        <v>818.9999257079451</v>
      </c>
      <c r="J23" s="31">
        <f t="shared" si="1"/>
        <v>1406.9998746132876</v>
      </c>
      <c r="K23" s="9">
        <f t="shared" si="1"/>
        <v>1963.499822365937</v>
      </c>
      <c r="L23" s="30">
        <f t="shared" si="1"/>
        <v>958.4999141833202</v>
      </c>
      <c r="M23" s="31">
        <f t="shared" si="1"/>
        <v>1627.4998547374983</v>
      </c>
      <c r="N23" s="9">
        <f t="shared" si="1"/>
        <v>2264.999794351879</v>
      </c>
      <c r="O23" s="31">
        <f t="shared" si="1"/>
        <v>2273.9997944174684</v>
      </c>
      <c r="P23" s="9">
        <f t="shared" si="1"/>
        <v>3103.49971133702</v>
      </c>
    </row>
    <row r="24" spans="1:16" ht="12.75">
      <c r="A24" s="11"/>
      <c r="B24" s="14">
        <v>1600</v>
      </c>
      <c r="C24" s="30">
        <f t="shared" si="0"/>
        <v>556.7999481838581</v>
      </c>
      <c r="D24" s="31">
        <f t="shared" si="0"/>
        <v>1007.9999104571946</v>
      </c>
      <c r="E24" s="9">
        <f t="shared" si="0"/>
        <v>1398.3998744006396</v>
      </c>
      <c r="F24" s="30">
        <f t="shared" si="0"/>
        <v>718.3999339918427</v>
      </c>
      <c r="G24" s="31">
        <f t="shared" si="0"/>
        <v>1259.1998879679863</v>
      </c>
      <c r="H24" s="9">
        <f t="shared" si="0"/>
        <v>1756.7998416380512</v>
      </c>
      <c r="I24" s="30">
        <f t="shared" si="1"/>
        <v>873.5999207551414</v>
      </c>
      <c r="J24" s="31">
        <f t="shared" si="1"/>
        <v>1500.7998662541736</v>
      </c>
      <c r="K24" s="9">
        <f t="shared" si="1"/>
        <v>2094.3998105236665</v>
      </c>
      <c r="L24" s="30">
        <f t="shared" si="1"/>
        <v>1022.3999084622084</v>
      </c>
      <c r="M24" s="31">
        <f t="shared" si="1"/>
        <v>1735.9998450533315</v>
      </c>
      <c r="N24" s="9">
        <f t="shared" si="1"/>
        <v>2415.9997806420038</v>
      </c>
      <c r="O24" s="31">
        <f t="shared" si="1"/>
        <v>2425.599780711966</v>
      </c>
      <c r="P24" s="9">
        <f t="shared" si="1"/>
        <v>3310.399692092821</v>
      </c>
    </row>
    <row r="25" spans="1:16" ht="12.75">
      <c r="A25" s="11"/>
      <c r="B25" s="14">
        <v>1800</v>
      </c>
      <c r="C25" s="30">
        <f t="shared" si="0"/>
        <v>626.3999417068402</v>
      </c>
      <c r="D25" s="31">
        <f t="shared" si="0"/>
        <v>1133.9998992643439</v>
      </c>
      <c r="E25" s="9">
        <f t="shared" si="0"/>
        <v>1573.1998587007195</v>
      </c>
      <c r="F25" s="30">
        <f t="shared" si="0"/>
        <v>808.199925740823</v>
      </c>
      <c r="G25" s="31">
        <f t="shared" si="0"/>
        <v>1416.5998739639847</v>
      </c>
      <c r="H25" s="9">
        <f t="shared" si="0"/>
        <v>1976.3998218428076</v>
      </c>
      <c r="I25" s="30">
        <f t="shared" si="1"/>
        <v>982.7999108495341</v>
      </c>
      <c r="J25" s="31">
        <f t="shared" si="1"/>
        <v>1688.3998495359453</v>
      </c>
      <c r="K25" s="9">
        <f t="shared" si="1"/>
        <v>2356.199786839125</v>
      </c>
      <c r="L25" s="30">
        <f t="shared" si="1"/>
        <v>1150.1998970199843</v>
      </c>
      <c r="M25" s="31">
        <f t="shared" si="1"/>
        <v>1952.9998256849979</v>
      </c>
      <c r="N25" s="9">
        <f t="shared" si="1"/>
        <v>2717.9997532222546</v>
      </c>
      <c r="O25" s="31">
        <f t="shared" si="1"/>
        <v>2728.799753300962</v>
      </c>
      <c r="P25" s="9">
        <f t="shared" si="1"/>
        <v>3724.1996536044244</v>
      </c>
    </row>
    <row r="26" spans="1:16" ht="12.75">
      <c r="A26" s="11"/>
      <c r="B26" s="14">
        <v>2000</v>
      </c>
      <c r="C26" s="30">
        <f t="shared" si="0"/>
        <v>695.9999352298224</v>
      </c>
      <c r="D26" s="31">
        <f t="shared" si="0"/>
        <v>1259.9998880714934</v>
      </c>
      <c r="E26" s="9">
        <f t="shared" si="0"/>
        <v>1747.9998430007993</v>
      </c>
      <c r="F26" s="30">
        <f t="shared" si="0"/>
        <v>897.9999174898032</v>
      </c>
      <c r="G26" s="31">
        <f t="shared" si="0"/>
        <v>1573.9998599599828</v>
      </c>
      <c r="H26" s="9">
        <f t="shared" si="0"/>
        <v>2195.999802047564</v>
      </c>
      <c r="I26" s="30">
        <f t="shared" si="1"/>
        <v>1091.9999009439266</v>
      </c>
      <c r="J26" s="31">
        <f t="shared" si="1"/>
        <v>1875.9998328177169</v>
      </c>
      <c r="K26" s="9">
        <f t="shared" si="1"/>
        <v>2617.999763154583</v>
      </c>
      <c r="L26" s="30">
        <f t="shared" si="1"/>
        <v>1277.9998855777603</v>
      </c>
      <c r="M26" s="31">
        <f t="shared" si="1"/>
        <v>2169.9998063166645</v>
      </c>
      <c r="N26" s="9">
        <f t="shared" si="1"/>
        <v>3019.999725802505</v>
      </c>
      <c r="O26" s="31">
        <f t="shared" si="1"/>
        <v>3031.9997258899575</v>
      </c>
      <c r="P26" s="9">
        <f t="shared" si="1"/>
        <v>4137.999615116027</v>
      </c>
    </row>
    <row r="27" spans="1:16" ht="12.75">
      <c r="A27" s="11"/>
      <c r="B27" s="14">
        <v>2200</v>
      </c>
      <c r="C27" s="30">
        <f t="shared" si="0"/>
        <v>765.5999287528048</v>
      </c>
      <c r="D27" s="31">
        <f t="shared" si="0"/>
        <v>1385.9998768786427</v>
      </c>
      <c r="E27" s="9">
        <f t="shared" si="0"/>
        <v>1922.7998273008793</v>
      </c>
      <c r="F27" s="30">
        <f t="shared" si="0"/>
        <v>987.7999092387837</v>
      </c>
      <c r="G27" s="31">
        <f t="shared" si="0"/>
        <v>1731.3998459559814</v>
      </c>
      <c r="H27" s="9">
        <f t="shared" si="0"/>
        <v>2415.5997822523204</v>
      </c>
      <c r="I27" s="30">
        <f t="shared" si="1"/>
        <v>1201.1998910383195</v>
      </c>
      <c r="J27" s="31">
        <f t="shared" si="1"/>
        <v>2063.599816099489</v>
      </c>
      <c r="K27" s="9">
        <f t="shared" si="1"/>
        <v>2879.799739470041</v>
      </c>
      <c r="L27" s="30">
        <f t="shared" si="1"/>
        <v>1405.7998741355366</v>
      </c>
      <c r="M27" s="31">
        <f t="shared" si="1"/>
        <v>2386.999786948331</v>
      </c>
      <c r="N27" s="9">
        <f t="shared" si="1"/>
        <v>3321.999698382756</v>
      </c>
      <c r="O27" s="31">
        <f t="shared" si="1"/>
        <v>3335.1996984789535</v>
      </c>
      <c r="P27" s="9">
        <f t="shared" si="1"/>
        <v>4551.799576627629</v>
      </c>
    </row>
    <row r="28" spans="1:16" ht="12.75">
      <c r="A28" s="11"/>
      <c r="B28" s="14">
        <v>2300</v>
      </c>
      <c r="C28" s="30">
        <f t="shared" si="0"/>
        <v>800.3999255142958</v>
      </c>
      <c r="D28" s="31">
        <f t="shared" si="0"/>
        <v>1448.9998712822173</v>
      </c>
      <c r="E28" s="9">
        <f t="shared" si="0"/>
        <v>2010.199819450919</v>
      </c>
      <c r="F28" s="30">
        <f t="shared" si="0"/>
        <v>1032.6999051132736</v>
      </c>
      <c r="G28" s="31">
        <f t="shared" si="0"/>
        <v>1810.0998389539802</v>
      </c>
      <c r="H28" s="9">
        <f t="shared" si="0"/>
        <v>2525.399772354698</v>
      </c>
      <c r="I28" s="30">
        <f t="shared" si="1"/>
        <v>1255.7998860855157</v>
      </c>
      <c r="J28" s="31">
        <f t="shared" si="1"/>
        <v>2157.399807740374</v>
      </c>
      <c r="K28" s="9">
        <f t="shared" si="1"/>
        <v>3010.69972762777</v>
      </c>
      <c r="L28" s="30">
        <f t="shared" si="1"/>
        <v>1469.6998684144241</v>
      </c>
      <c r="M28" s="31">
        <f t="shared" si="1"/>
        <v>2495.499777264164</v>
      </c>
      <c r="N28" s="9">
        <f t="shared" si="1"/>
        <v>3472.9996846728804</v>
      </c>
      <c r="O28" s="31">
        <f t="shared" si="1"/>
        <v>3486.7996847734507</v>
      </c>
      <c r="P28" s="9">
        <f t="shared" si="1"/>
        <v>4758.69955738343</v>
      </c>
    </row>
    <row r="29" spans="1:16" ht="12.75">
      <c r="A29" s="11"/>
      <c r="B29" s="14">
        <v>2400</v>
      </c>
      <c r="C29" s="30">
        <f t="shared" si="0"/>
        <v>835.1999222757869</v>
      </c>
      <c r="D29" s="31">
        <f t="shared" si="0"/>
        <v>1511.999865685792</v>
      </c>
      <c r="E29" s="9">
        <f t="shared" si="0"/>
        <v>2097.599811600959</v>
      </c>
      <c r="F29" s="30">
        <f t="shared" si="0"/>
        <v>1077.599900987764</v>
      </c>
      <c r="G29" s="31">
        <f t="shared" si="0"/>
        <v>1888.7998319519795</v>
      </c>
      <c r="H29" s="9">
        <f t="shared" si="0"/>
        <v>2635.1997624570763</v>
      </c>
      <c r="I29" s="30">
        <f aca="true" t="shared" si="2" ref="I29:P32">$B29/1000*I$10*($H$4/49.83289)^I$11</f>
        <v>1310.399881132712</v>
      </c>
      <c r="J29" s="31">
        <f t="shared" si="2"/>
        <v>2251.19979938126</v>
      </c>
      <c r="K29" s="9">
        <f t="shared" si="2"/>
        <v>3141.599715785499</v>
      </c>
      <c r="L29" s="30">
        <f t="shared" si="2"/>
        <v>1533.5998626933122</v>
      </c>
      <c r="M29" s="31">
        <f t="shared" si="2"/>
        <v>2603.9997675799973</v>
      </c>
      <c r="N29" s="9">
        <f t="shared" si="2"/>
        <v>3623.999670963006</v>
      </c>
      <c r="O29" s="31">
        <f t="shared" si="2"/>
        <v>3638.399671067949</v>
      </c>
      <c r="P29" s="9">
        <f t="shared" si="2"/>
        <v>4965.599538139231</v>
      </c>
    </row>
    <row r="30" spans="1:16" ht="12.75">
      <c r="A30" s="11"/>
      <c r="B30" s="14">
        <v>2600</v>
      </c>
      <c r="C30" s="30">
        <f t="shared" si="0"/>
        <v>904.7999157987692</v>
      </c>
      <c r="D30" s="31">
        <f t="shared" si="0"/>
        <v>1637.9998544929413</v>
      </c>
      <c r="E30" s="9">
        <f t="shared" si="0"/>
        <v>2272.3997959010394</v>
      </c>
      <c r="F30" s="30">
        <f t="shared" si="0"/>
        <v>1167.3998927367443</v>
      </c>
      <c r="G30" s="31">
        <f t="shared" si="0"/>
        <v>2046.1998179479779</v>
      </c>
      <c r="H30" s="9">
        <f t="shared" si="0"/>
        <v>2854.799742661833</v>
      </c>
      <c r="I30" s="30">
        <f t="shared" si="2"/>
        <v>1419.5998712271048</v>
      </c>
      <c r="J30" s="31">
        <f t="shared" si="2"/>
        <v>2438.799782663032</v>
      </c>
      <c r="K30" s="9">
        <f t="shared" si="2"/>
        <v>3403.3996921009575</v>
      </c>
      <c r="L30" s="30">
        <f t="shared" si="2"/>
        <v>1661.3998512510884</v>
      </c>
      <c r="M30" s="31">
        <f t="shared" si="2"/>
        <v>2820.9997482116637</v>
      </c>
      <c r="N30" s="9">
        <f t="shared" si="2"/>
        <v>3925.9996435432563</v>
      </c>
      <c r="O30" s="31">
        <f t="shared" si="2"/>
        <v>3941.599643656945</v>
      </c>
      <c r="P30" s="9">
        <f t="shared" si="2"/>
        <v>5379.399499650835</v>
      </c>
    </row>
    <row r="31" spans="1:16" ht="12.75">
      <c r="A31" s="11"/>
      <c r="B31" s="14">
        <v>2800</v>
      </c>
      <c r="C31" s="30">
        <f t="shared" si="0"/>
        <v>974.3999093217515</v>
      </c>
      <c r="D31" s="31">
        <f t="shared" si="0"/>
        <v>1763.9998433000906</v>
      </c>
      <c r="E31" s="9">
        <f t="shared" si="0"/>
        <v>2447.1997802011188</v>
      </c>
      <c r="F31" s="30">
        <f t="shared" si="0"/>
        <v>1257.1998844857244</v>
      </c>
      <c r="G31" s="31">
        <f t="shared" si="0"/>
        <v>2203.599803943976</v>
      </c>
      <c r="H31" s="9">
        <f t="shared" si="0"/>
        <v>3074.399722866589</v>
      </c>
      <c r="I31" s="30">
        <f t="shared" si="2"/>
        <v>1528.7998613214972</v>
      </c>
      <c r="J31" s="31">
        <f t="shared" si="2"/>
        <v>2626.399765944803</v>
      </c>
      <c r="K31" s="9">
        <f t="shared" si="2"/>
        <v>3665.1996684164155</v>
      </c>
      <c r="L31" s="30">
        <f t="shared" si="2"/>
        <v>1789.1998398088642</v>
      </c>
      <c r="M31" s="31">
        <f t="shared" si="2"/>
        <v>3037.99972884333</v>
      </c>
      <c r="N31" s="9">
        <f t="shared" si="2"/>
        <v>4227.999616123507</v>
      </c>
      <c r="O31" s="31">
        <f t="shared" si="2"/>
        <v>4244.79961624594</v>
      </c>
      <c r="P31" s="9">
        <f t="shared" si="2"/>
        <v>5793.199461162437</v>
      </c>
    </row>
    <row r="32" spans="1:16" ht="12.75">
      <c r="A32" s="12"/>
      <c r="B32" s="15">
        <v>3000</v>
      </c>
      <c r="C32" s="32">
        <f t="shared" si="0"/>
        <v>1043.9999028447337</v>
      </c>
      <c r="D32" s="33">
        <f t="shared" si="0"/>
        <v>1889.9998321072399</v>
      </c>
      <c r="E32" s="34">
        <f t="shared" si="0"/>
        <v>2621.999764501199</v>
      </c>
      <c r="F32" s="32">
        <f t="shared" si="0"/>
        <v>1346.999876234705</v>
      </c>
      <c r="G32" s="33">
        <f t="shared" si="0"/>
        <v>2360.9997899399746</v>
      </c>
      <c r="H32" s="34">
        <f t="shared" si="0"/>
        <v>3293.9997030713457</v>
      </c>
      <c r="I32" s="32">
        <f t="shared" si="2"/>
        <v>1637.9998514158901</v>
      </c>
      <c r="J32" s="33">
        <f t="shared" si="2"/>
        <v>2813.999749226575</v>
      </c>
      <c r="K32" s="34">
        <f t="shared" si="2"/>
        <v>3926.999644731874</v>
      </c>
      <c r="L32" s="32">
        <f t="shared" si="2"/>
        <v>1916.9998283666405</v>
      </c>
      <c r="M32" s="33">
        <f t="shared" si="2"/>
        <v>3254.9997094749965</v>
      </c>
      <c r="N32" s="34">
        <f t="shared" si="2"/>
        <v>4529.999588703758</v>
      </c>
      <c r="O32" s="33">
        <f t="shared" si="2"/>
        <v>4547.999588834937</v>
      </c>
      <c r="P32" s="34">
        <f t="shared" si="2"/>
        <v>6206.99942267404</v>
      </c>
    </row>
    <row r="33" spans="1:16" ht="12.75">
      <c r="A33" t="s">
        <v>10</v>
      </c>
      <c r="C33">
        <v>810</v>
      </c>
      <c r="D33">
        <v>851</v>
      </c>
      <c r="E33">
        <v>852</v>
      </c>
      <c r="F33">
        <v>810</v>
      </c>
      <c r="G33">
        <v>851</v>
      </c>
      <c r="H33">
        <v>852</v>
      </c>
      <c r="I33">
        <v>810</v>
      </c>
      <c r="J33">
        <v>851</v>
      </c>
      <c r="K33">
        <v>852</v>
      </c>
      <c r="L33">
        <v>810</v>
      </c>
      <c r="M33">
        <v>851</v>
      </c>
      <c r="N33">
        <v>852</v>
      </c>
      <c r="O33">
        <v>851</v>
      </c>
      <c r="P33">
        <v>852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">
      <selection activeCell="A10" sqref="A10"/>
    </sheetView>
  </sheetViews>
  <sheetFormatPr defaultColWidth="9.140625" defaultRowHeight="12.75"/>
  <cols>
    <col min="2" max="2" width="4.8515625" style="0" customWidth="1"/>
  </cols>
  <sheetData>
    <row r="1" spans="1:10" ht="12.75">
      <c r="A1" t="s">
        <v>13</v>
      </c>
      <c r="J1" t="s">
        <v>11</v>
      </c>
    </row>
    <row r="3" spans="4:6" ht="12.75">
      <c r="D3" t="s">
        <v>0</v>
      </c>
      <c r="E3" s="1">
        <v>75</v>
      </c>
      <c r="F3" t="s">
        <v>4</v>
      </c>
    </row>
    <row r="4" spans="2:9" ht="12.75">
      <c r="B4" s="8"/>
      <c r="D4" t="s">
        <v>1</v>
      </c>
      <c r="E4" s="1">
        <v>65</v>
      </c>
      <c r="F4" t="s">
        <v>4</v>
      </c>
      <c r="G4" t="s">
        <v>3</v>
      </c>
      <c r="H4" s="2">
        <f>(E3-E4)/LN((E3-E5)/(E4-E5))</f>
        <v>49.83288654563971</v>
      </c>
      <c r="I4" t="s">
        <v>5</v>
      </c>
    </row>
    <row r="5" spans="4:6" ht="12.75">
      <c r="D5" t="s">
        <v>2</v>
      </c>
      <c r="E5" s="1">
        <v>20</v>
      </c>
      <c r="F5" t="s">
        <v>4</v>
      </c>
    </row>
    <row r="8" spans="1:22" ht="12.75">
      <c r="A8" s="35" t="s">
        <v>7</v>
      </c>
      <c r="B8" s="41"/>
      <c r="C8" s="6">
        <v>11</v>
      </c>
      <c r="D8" s="6">
        <v>21</v>
      </c>
      <c r="E8" s="6">
        <v>22</v>
      </c>
      <c r="F8" s="7">
        <v>33</v>
      </c>
      <c r="G8" s="6">
        <v>11</v>
      </c>
      <c r="H8" s="6">
        <v>21</v>
      </c>
      <c r="I8" s="6">
        <v>22</v>
      </c>
      <c r="J8" s="7">
        <v>33</v>
      </c>
      <c r="K8" s="6">
        <v>11</v>
      </c>
      <c r="L8" s="6">
        <v>21</v>
      </c>
      <c r="M8" s="6">
        <v>22</v>
      </c>
      <c r="N8" s="7">
        <v>33</v>
      </c>
      <c r="O8" s="6">
        <v>11</v>
      </c>
      <c r="P8" s="6">
        <v>21</v>
      </c>
      <c r="Q8" s="6">
        <v>22</v>
      </c>
      <c r="R8" s="7">
        <v>33</v>
      </c>
      <c r="S8" s="6">
        <v>11</v>
      </c>
      <c r="T8" s="6">
        <v>21</v>
      </c>
      <c r="U8" s="6">
        <v>22</v>
      </c>
      <c r="V8" s="7">
        <v>33</v>
      </c>
    </row>
    <row r="9" spans="1:22" ht="12.75">
      <c r="A9" s="3" t="s">
        <v>6</v>
      </c>
      <c r="B9" s="42"/>
      <c r="C9" s="26">
        <v>300</v>
      </c>
      <c r="D9" s="26">
        <v>300</v>
      </c>
      <c r="E9" s="26">
        <v>300</v>
      </c>
      <c r="F9" s="16">
        <v>300</v>
      </c>
      <c r="G9" s="26">
        <v>400</v>
      </c>
      <c r="H9" s="26">
        <v>400</v>
      </c>
      <c r="I9" s="26">
        <v>400</v>
      </c>
      <c r="J9" s="16">
        <v>400</v>
      </c>
      <c r="K9" s="26">
        <v>500</v>
      </c>
      <c r="L9" s="26">
        <v>500</v>
      </c>
      <c r="M9" s="26">
        <v>500</v>
      </c>
      <c r="N9" s="16">
        <v>500</v>
      </c>
      <c r="O9" s="26">
        <v>600</v>
      </c>
      <c r="P9" s="26">
        <v>600</v>
      </c>
      <c r="Q9" s="26">
        <v>600</v>
      </c>
      <c r="R9" s="16">
        <v>600</v>
      </c>
      <c r="S9" s="26">
        <v>900</v>
      </c>
      <c r="T9" s="26">
        <v>900</v>
      </c>
      <c r="U9" s="26">
        <v>900</v>
      </c>
      <c r="V9" s="16">
        <v>900</v>
      </c>
    </row>
    <row r="10" spans="1:22" ht="12.75">
      <c r="A10" s="4" t="s">
        <v>14</v>
      </c>
      <c r="B10" s="43"/>
      <c r="C10" s="20">
        <v>546</v>
      </c>
      <c r="D10" s="20">
        <v>761</v>
      </c>
      <c r="E10" s="20">
        <v>961</v>
      </c>
      <c r="F10" s="17">
        <v>1347</v>
      </c>
      <c r="G10" s="20">
        <v>711</v>
      </c>
      <c r="H10" s="20">
        <v>963</v>
      </c>
      <c r="I10" s="20">
        <v>1221</v>
      </c>
      <c r="J10" s="17">
        <v>1699</v>
      </c>
      <c r="K10" s="20">
        <v>868</v>
      </c>
      <c r="L10" s="20">
        <v>1156</v>
      </c>
      <c r="M10" s="20">
        <v>1470</v>
      </c>
      <c r="N10" s="17">
        <v>2035</v>
      </c>
      <c r="O10" s="20">
        <v>1018</v>
      </c>
      <c r="P10" s="20">
        <v>1340</v>
      </c>
      <c r="Q10" s="20">
        <v>1709</v>
      </c>
      <c r="R10" s="17">
        <v>2356</v>
      </c>
      <c r="S10" s="20">
        <v>1427</v>
      </c>
      <c r="T10" s="20">
        <v>1861</v>
      </c>
      <c r="U10" s="20">
        <v>2388</v>
      </c>
      <c r="V10" s="17">
        <v>3260</v>
      </c>
    </row>
    <row r="11" spans="1:22" ht="12.75">
      <c r="A11" s="11" t="s">
        <v>9</v>
      </c>
      <c r="B11" s="43"/>
      <c r="C11" s="39">
        <v>1.2981</v>
      </c>
      <c r="D11" s="39">
        <v>1.2803</v>
      </c>
      <c r="E11" s="39">
        <v>1.3094</v>
      </c>
      <c r="F11" s="40">
        <v>1.314</v>
      </c>
      <c r="G11" s="39">
        <v>1.3026</v>
      </c>
      <c r="H11" s="39">
        <v>1.294</v>
      </c>
      <c r="I11" s="39">
        <v>1.3182</v>
      </c>
      <c r="J11" s="40">
        <v>1.3255</v>
      </c>
      <c r="K11" s="39">
        <v>1.307</v>
      </c>
      <c r="L11" s="39">
        <v>1.3076</v>
      </c>
      <c r="M11" s="39">
        <v>1.327</v>
      </c>
      <c r="N11" s="40">
        <v>1.3371</v>
      </c>
      <c r="O11" s="39">
        <v>1.3115</v>
      </c>
      <c r="P11" s="39">
        <v>1.3213</v>
      </c>
      <c r="Q11" s="39">
        <v>1.3358</v>
      </c>
      <c r="R11" s="40">
        <v>1.3486</v>
      </c>
      <c r="S11" s="39">
        <v>1.317</v>
      </c>
      <c r="T11" s="39">
        <v>1.339</v>
      </c>
      <c r="U11" s="39">
        <v>1.3561</v>
      </c>
      <c r="V11" s="40">
        <v>1.36</v>
      </c>
    </row>
    <row r="12" spans="1:22" ht="12.75">
      <c r="A12" s="5" t="s">
        <v>8</v>
      </c>
      <c r="B12" s="44"/>
      <c r="C12" s="23"/>
      <c r="D12" s="23"/>
      <c r="E12" s="23"/>
      <c r="F12" s="18"/>
      <c r="G12" s="23"/>
      <c r="H12" s="23"/>
      <c r="I12" s="23"/>
      <c r="J12" s="18"/>
      <c r="K12" s="23"/>
      <c r="L12" s="23"/>
      <c r="M12" s="23"/>
      <c r="N12" s="18"/>
      <c r="O12" s="23"/>
      <c r="P12" s="23"/>
      <c r="Q12" s="23"/>
      <c r="R12" s="18"/>
      <c r="S12" s="23"/>
      <c r="T12" s="23"/>
      <c r="U12" s="23"/>
      <c r="V12" s="18"/>
    </row>
    <row r="13" spans="1:22" ht="12.75">
      <c r="A13" s="11"/>
      <c r="B13" s="14">
        <v>500</v>
      </c>
      <c r="C13" s="31">
        <f aca="true" t="shared" si="0" ref="C13:L26">$B13/1000*C$10*($H$4/49.83289)^C$11</f>
        <v>272.99997543468425</v>
      </c>
      <c r="D13" s="31">
        <f t="shared" si="0"/>
        <v>380.49996623101856</v>
      </c>
      <c r="E13" s="31">
        <f t="shared" si="0"/>
        <v>480.4999563868674</v>
      </c>
      <c r="F13" s="9">
        <f t="shared" si="0"/>
        <v>673.4999386542445</v>
      </c>
      <c r="G13" s="31">
        <f t="shared" si="0"/>
        <v>355.4999679002069</v>
      </c>
      <c r="H13" s="31">
        <f t="shared" si="0"/>
        <v>481.4999568101076</v>
      </c>
      <c r="I13" s="31">
        <f t="shared" si="0"/>
        <v>610.4999442148597</v>
      </c>
      <c r="J13" s="9">
        <f t="shared" si="0"/>
        <v>849.499921946089</v>
      </c>
      <c r="K13" s="31">
        <f t="shared" si="0"/>
        <v>433.9999606796956</v>
      </c>
      <c r="L13" s="31">
        <f t="shared" si="0"/>
        <v>577.9999476092876</v>
      </c>
      <c r="M13" s="31">
        <f aca="true" t="shared" si="1" ref="M13:V26">$B13/1000*M$10*($H$4/49.83289)^M$11</f>
        <v>734.9999323901744</v>
      </c>
      <c r="N13" s="9">
        <f t="shared" si="1"/>
        <v>1017.4999056917122</v>
      </c>
      <c r="O13" s="31">
        <f t="shared" si="1"/>
        <v>508.99995372593725</v>
      </c>
      <c r="P13" s="31">
        <f t="shared" si="1"/>
        <v>669.9999386340035</v>
      </c>
      <c r="Q13" s="31">
        <f t="shared" si="1"/>
        <v>854.4999208765784</v>
      </c>
      <c r="R13" s="9">
        <f t="shared" si="1"/>
        <v>1177.9998898765018</v>
      </c>
      <c r="S13" s="31">
        <f t="shared" si="1"/>
        <v>713.4999348624671</v>
      </c>
      <c r="T13" s="31">
        <f t="shared" si="1"/>
        <v>930.4999136328661</v>
      </c>
      <c r="U13" s="31">
        <f t="shared" si="1"/>
        <v>1193.999887760016</v>
      </c>
      <c r="V13" s="9">
        <f t="shared" si="1"/>
        <v>1629.9998463339011</v>
      </c>
    </row>
    <row r="14" spans="1:22" ht="12.75">
      <c r="A14" s="11"/>
      <c r="B14" s="14">
        <v>600</v>
      </c>
      <c r="C14" s="31">
        <f t="shared" si="0"/>
        <v>327.59997052162106</v>
      </c>
      <c r="D14" s="31">
        <f t="shared" si="0"/>
        <v>456.5999594772223</v>
      </c>
      <c r="E14" s="31">
        <f t="shared" si="0"/>
        <v>576.5999476642409</v>
      </c>
      <c r="F14" s="9">
        <f t="shared" si="0"/>
        <v>808.1999263850934</v>
      </c>
      <c r="G14" s="31">
        <f t="shared" si="0"/>
        <v>426.5999614802483</v>
      </c>
      <c r="H14" s="31">
        <f t="shared" si="0"/>
        <v>577.7999481721291</v>
      </c>
      <c r="I14" s="31">
        <f t="shared" si="0"/>
        <v>732.5999330578318</v>
      </c>
      <c r="J14" s="9">
        <f t="shared" si="0"/>
        <v>1019.3999063353067</v>
      </c>
      <c r="K14" s="31">
        <f t="shared" si="0"/>
        <v>520.7999528156347</v>
      </c>
      <c r="L14" s="31">
        <f t="shared" si="0"/>
        <v>693.5999371311451</v>
      </c>
      <c r="M14" s="31">
        <f t="shared" si="1"/>
        <v>881.9999188682093</v>
      </c>
      <c r="N14" s="9">
        <f t="shared" si="1"/>
        <v>1220.9998868300547</v>
      </c>
      <c r="O14" s="31">
        <f t="shared" si="1"/>
        <v>610.7999444711247</v>
      </c>
      <c r="P14" s="31">
        <f t="shared" si="1"/>
        <v>803.9999263608041</v>
      </c>
      <c r="Q14" s="31">
        <f t="shared" si="1"/>
        <v>1025.399905051894</v>
      </c>
      <c r="R14" s="9">
        <f t="shared" si="1"/>
        <v>1413.5998678518022</v>
      </c>
      <c r="S14" s="31">
        <f t="shared" si="1"/>
        <v>856.1999218349604</v>
      </c>
      <c r="T14" s="31">
        <f t="shared" si="1"/>
        <v>1116.5998963594393</v>
      </c>
      <c r="U14" s="31">
        <f t="shared" si="1"/>
        <v>1432.7998653120192</v>
      </c>
      <c r="V14" s="9">
        <f t="shared" si="1"/>
        <v>1955.9998156006814</v>
      </c>
    </row>
    <row r="15" spans="1:22" ht="12.75">
      <c r="A15" s="11"/>
      <c r="B15" s="14">
        <v>700</v>
      </c>
      <c r="C15" s="31">
        <f t="shared" si="0"/>
        <v>382.19996560855793</v>
      </c>
      <c r="D15" s="31">
        <f t="shared" si="0"/>
        <v>532.6999527234259</v>
      </c>
      <c r="E15" s="31">
        <f t="shared" si="0"/>
        <v>672.6999389416143</v>
      </c>
      <c r="F15" s="9">
        <f t="shared" si="0"/>
        <v>942.8999141159422</v>
      </c>
      <c r="G15" s="31">
        <f t="shared" si="0"/>
        <v>497.6999550602897</v>
      </c>
      <c r="H15" s="31">
        <f t="shared" si="0"/>
        <v>674.0999395341506</v>
      </c>
      <c r="I15" s="31">
        <f t="shared" si="0"/>
        <v>854.6999219008036</v>
      </c>
      <c r="J15" s="9">
        <f t="shared" si="0"/>
        <v>1189.2998907245244</v>
      </c>
      <c r="K15" s="31">
        <f t="shared" si="0"/>
        <v>607.5999449515738</v>
      </c>
      <c r="L15" s="31">
        <f t="shared" si="0"/>
        <v>809.1999266530025</v>
      </c>
      <c r="M15" s="31">
        <f t="shared" si="1"/>
        <v>1028.9999053462443</v>
      </c>
      <c r="N15" s="9">
        <f t="shared" si="1"/>
        <v>1424.4998679683972</v>
      </c>
      <c r="O15" s="31">
        <f t="shared" si="1"/>
        <v>712.5999352163121</v>
      </c>
      <c r="P15" s="31">
        <f t="shared" si="1"/>
        <v>937.9999140876047</v>
      </c>
      <c r="Q15" s="31">
        <f t="shared" si="1"/>
        <v>1196.2998892272096</v>
      </c>
      <c r="R15" s="9">
        <f t="shared" si="1"/>
        <v>1649.1998458271023</v>
      </c>
      <c r="S15" s="31">
        <f t="shared" si="1"/>
        <v>998.8999088074538</v>
      </c>
      <c r="T15" s="31">
        <f t="shared" si="1"/>
        <v>1302.6998790860123</v>
      </c>
      <c r="U15" s="31">
        <f t="shared" si="1"/>
        <v>1671.5998428640223</v>
      </c>
      <c r="V15" s="9">
        <f t="shared" si="1"/>
        <v>2281.9997848674616</v>
      </c>
    </row>
    <row r="16" spans="1:22" ht="12.75">
      <c r="A16" s="11"/>
      <c r="B16" s="14">
        <v>800</v>
      </c>
      <c r="C16" s="31">
        <f t="shared" si="0"/>
        <v>436.7999606954948</v>
      </c>
      <c r="D16" s="31">
        <f t="shared" si="0"/>
        <v>608.7999459696298</v>
      </c>
      <c r="E16" s="31">
        <f t="shared" si="0"/>
        <v>768.7999302189878</v>
      </c>
      <c r="F16" s="9">
        <f t="shared" si="0"/>
        <v>1077.5999018467915</v>
      </c>
      <c r="G16" s="31">
        <f t="shared" si="0"/>
        <v>568.7999486403312</v>
      </c>
      <c r="H16" s="31">
        <f t="shared" si="0"/>
        <v>770.3999308961724</v>
      </c>
      <c r="I16" s="31">
        <f t="shared" si="0"/>
        <v>976.7999107437756</v>
      </c>
      <c r="J16" s="9">
        <f t="shared" si="0"/>
        <v>1359.1998751137423</v>
      </c>
      <c r="K16" s="31">
        <f t="shared" si="0"/>
        <v>694.3999370875131</v>
      </c>
      <c r="L16" s="31">
        <f t="shared" si="0"/>
        <v>924.7999161748602</v>
      </c>
      <c r="M16" s="31">
        <f t="shared" si="1"/>
        <v>1175.999891824279</v>
      </c>
      <c r="N16" s="9">
        <f t="shared" si="1"/>
        <v>1627.9998491067397</v>
      </c>
      <c r="O16" s="31">
        <f t="shared" si="1"/>
        <v>814.3999259614998</v>
      </c>
      <c r="P16" s="31">
        <f t="shared" si="1"/>
        <v>1071.9999018144056</v>
      </c>
      <c r="Q16" s="31">
        <f t="shared" si="1"/>
        <v>1367.1998734025253</v>
      </c>
      <c r="R16" s="9">
        <f t="shared" si="1"/>
        <v>1884.7998238024031</v>
      </c>
      <c r="S16" s="31">
        <f t="shared" si="1"/>
        <v>1141.5998957799475</v>
      </c>
      <c r="T16" s="31">
        <f t="shared" si="1"/>
        <v>1488.799861812586</v>
      </c>
      <c r="U16" s="31">
        <f t="shared" si="1"/>
        <v>1910.3998204160257</v>
      </c>
      <c r="V16" s="9">
        <f t="shared" si="1"/>
        <v>2607.999754134242</v>
      </c>
    </row>
    <row r="17" spans="1:22" ht="12.75">
      <c r="A17" s="11"/>
      <c r="B17" s="14">
        <v>900</v>
      </c>
      <c r="C17" s="31">
        <f t="shared" si="0"/>
        <v>491.3999557824317</v>
      </c>
      <c r="D17" s="31">
        <f t="shared" si="0"/>
        <v>684.8999392158335</v>
      </c>
      <c r="E17" s="31">
        <f t="shared" si="0"/>
        <v>864.8999214963612</v>
      </c>
      <c r="F17" s="9">
        <f t="shared" si="0"/>
        <v>1212.29988957764</v>
      </c>
      <c r="G17" s="31">
        <f t="shared" si="0"/>
        <v>639.8999422203725</v>
      </c>
      <c r="H17" s="31">
        <f t="shared" si="0"/>
        <v>866.6999222581939</v>
      </c>
      <c r="I17" s="31">
        <f t="shared" si="0"/>
        <v>1098.8998995867476</v>
      </c>
      <c r="J17" s="9">
        <f t="shared" si="0"/>
        <v>1529.0998595029603</v>
      </c>
      <c r="K17" s="31">
        <f t="shared" si="0"/>
        <v>781.1999292234522</v>
      </c>
      <c r="L17" s="31">
        <f t="shared" si="0"/>
        <v>1040.3999056967177</v>
      </c>
      <c r="M17" s="31">
        <f t="shared" si="1"/>
        <v>1322.999878302314</v>
      </c>
      <c r="N17" s="9">
        <f t="shared" si="1"/>
        <v>1831.499830245082</v>
      </c>
      <c r="O17" s="31">
        <f t="shared" si="1"/>
        <v>916.1999167066871</v>
      </c>
      <c r="P17" s="31">
        <f t="shared" si="1"/>
        <v>1205.9998895412061</v>
      </c>
      <c r="Q17" s="31">
        <f t="shared" si="1"/>
        <v>1538.0998575778412</v>
      </c>
      <c r="R17" s="9">
        <f t="shared" si="1"/>
        <v>2120.3998017777035</v>
      </c>
      <c r="S17" s="31">
        <f t="shared" si="1"/>
        <v>1284.2998827524407</v>
      </c>
      <c r="T17" s="31">
        <f t="shared" si="1"/>
        <v>1674.8998445391592</v>
      </c>
      <c r="U17" s="31">
        <f t="shared" si="1"/>
        <v>2149.199797968029</v>
      </c>
      <c r="V17" s="9">
        <f t="shared" si="1"/>
        <v>2933.999723401022</v>
      </c>
    </row>
    <row r="18" spans="1:22" ht="12.75">
      <c r="A18" s="11"/>
      <c r="B18" s="14">
        <v>1000</v>
      </c>
      <c r="C18" s="31">
        <f t="shared" si="0"/>
        <v>545.9999508693685</v>
      </c>
      <c r="D18" s="31">
        <f t="shared" si="0"/>
        <v>760.9999324620371</v>
      </c>
      <c r="E18" s="31">
        <f t="shared" si="0"/>
        <v>960.9999127737348</v>
      </c>
      <c r="F18" s="9">
        <f t="shared" si="0"/>
        <v>1346.999877308489</v>
      </c>
      <c r="G18" s="31">
        <f t="shared" si="0"/>
        <v>710.9999358004138</v>
      </c>
      <c r="H18" s="31">
        <f t="shared" si="0"/>
        <v>962.9999136202152</v>
      </c>
      <c r="I18" s="31">
        <f t="shared" si="0"/>
        <v>1220.9998884297195</v>
      </c>
      <c r="J18" s="9">
        <f t="shared" si="0"/>
        <v>1698.999843892178</v>
      </c>
      <c r="K18" s="31">
        <f t="shared" si="0"/>
        <v>867.9999213593912</v>
      </c>
      <c r="L18" s="31">
        <f t="shared" si="0"/>
        <v>1155.9998952185751</v>
      </c>
      <c r="M18" s="31">
        <f t="shared" si="1"/>
        <v>1469.9998647803488</v>
      </c>
      <c r="N18" s="9">
        <f t="shared" si="1"/>
        <v>2034.9998113834245</v>
      </c>
      <c r="O18" s="31">
        <f t="shared" si="1"/>
        <v>1017.9999074518745</v>
      </c>
      <c r="P18" s="31">
        <f t="shared" si="1"/>
        <v>1339.999877268007</v>
      </c>
      <c r="Q18" s="31">
        <f t="shared" si="1"/>
        <v>1708.9998417531567</v>
      </c>
      <c r="R18" s="9">
        <f t="shared" si="1"/>
        <v>2355.9997797530036</v>
      </c>
      <c r="S18" s="31">
        <f t="shared" si="1"/>
        <v>1426.9998697249341</v>
      </c>
      <c r="T18" s="31">
        <f t="shared" si="1"/>
        <v>1860.9998272657322</v>
      </c>
      <c r="U18" s="31">
        <f t="shared" si="1"/>
        <v>2387.999775520032</v>
      </c>
      <c r="V18" s="9">
        <f t="shared" si="1"/>
        <v>3259.9996926678023</v>
      </c>
    </row>
    <row r="19" spans="1:22" ht="12.75">
      <c r="A19" s="11"/>
      <c r="B19" s="14">
        <v>1200</v>
      </c>
      <c r="C19" s="31">
        <f t="shared" si="0"/>
        <v>655.1999410432421</v>
      </c>
      <c r="D19" s="31">
        <f t="shared" si="0"/>
        <v>913.1999189544446</v>
      </c>
      <c r="E19" s="31">
        <f t="shared" si="0"/>
        <v>1153.1998953284817</v>
      </c>
      <c r="F19" s="9">
        <f t="shared" si="0"/>
        <v>1616.3998527701867</v>
      </c>
      <c r="G19" s="31">
        <f t="shared" si="0"/>
        <v>853.1999229604966</v>
      </c>
      <c r="H19" s="31">
        <f t="shared" si="0"/>
        <v>1155.5998963442582</v>
      </c>
      <c r="I19" s="31">
        <f t="shared" si="0"/>
        <v>1465.1998661156636</v>
      </c>
      <c r="J19" s="9">
        <f t="shared" si="0"/>
        <v>2038.7998126706134</v>
      </c>
      <c r="K19" s="31">
        <f t="shared" si="0"/>
        <v>1041.5999056312694</v>
      </c>
      <c r="L19" s="31">
        <f t="shared" si="0"/>
        <v>1387.1998742622902</v>
      </c>
      <c r="M19" s="31">
        <f t="shared" si="1"/>
        <v>1763.9998377364186</v>
      </c>
      <c r="N19" s="9">
        <f t="shared" si="1"/>
        <v>2441.9997736601094</v>
      </c>
      <c r="O19" s="31">
        <f t="shared" si="1"/>
        <v>1221.5998889422494</v>
      </c>
      <c r="P19" s="31">
        <f t="shared" si="1"/>
        <v>1607.9998527216082</v>
      </c>
      <c r="Q19" s="31">
        <f t="shared" si="1"/>
        <v>2050.799810103788</v>
      </c>
      <c r="R19" s="9">
        <f t="shared" si="1"/>
        <v>2827.1997357036043</v>
      </c>
      <c r="S19" s="31">
        <f t="shared" si="1"/>
        <v>1712.3998436699208</v>
      </c>
      <c r="T19" s="31">
        <f t="shared" si="1"/>
        <v>2233.1997927188786</v>
      </c>
      <c r="U19" s="31">
        <f t="shared" si="1"/>
        <v>2865.5997306240383</v>
      </c>
      <c r="V19" s="9">
        <f t="shared" si="1"/>
        <v>3911.9996312013627</v>
      </c>
    </row>
    <row r="20" spans="1:22" ht="12.75">
      <c r="A20" s="11"/>
      <c r="B20" s="14">
        <v>1400</v>
      </c>
      <c r="C20" s="31">
        <f t="shared" si="0"/>
        <v>764.3999312171159</v>
      </c>
      <c r="D20" s="31">
        <f t="shared" si="0"/>
        <v>1065.3999054468518</v>
      </c>
      <c r="E20" s="31">
        <f t="shared" si="0"/>
        <v>1345.3998778832286</v>
      </c>
      <c r="F20" s="9">
        <f t="shared" si="0"/>
        <v>1885.7998282318845</v>
      </c>
      <c r="G20" s="31">
        <f t="shared" si="0"/>
        <v>995.3999101205794</v>
      </c>
      <c r="H20" s="31">
        <f t="shared" si="0"/>
        <v>1348.1998790683012</v>
      </c>
      <c r="I20" s="31">
        <f t="shared" si="0"/>
        <v>1709.3998438016072</v>
      </c>
      <c r="J20" s="9">
        <f t="shared" si="0"/>
        <v>2378.599781449049</v>
      </c>
      <c r="K20" s="31">
        <f t="shared" si="0"/>
        <v>1215.1998899031476</v>
      </c>
      <c r="L20" s="31">
        <f t="shared" si="0"/>
        <v>1618.399853306005</v>
      </c>
      <c r="M20" s="31">
        <f t="shared" si="1"/>
        <v>2057.9998106924886</v>
      </c>
      <c r="N20" s="9">
        <f t="shared" si="1"/>
        <v>2848.9997359367944</v>
      </c>
      <c r="O20" s="31">
        <f t="shared" si="1"/>
        <v>1425.1998704326243</v>
      </c>
      <c r="P20" s="31">
        <f t="shared" si="1"/>
        <v>1875.9998281752094</v>
      </c>
      <c r="Q20" s="31">
        <f t="shared" si="1"/>
        <v>2392.5997784544193</v>
      </c>
      <c r="R20" s="9">
        <f t="shared" si="1"/>
        <v>3298.3996916542046</v>
      </c>
      <c r="S20" s="31">
        <f t="shared" si="1"/>
        <v>1997.7998176149076</v>
      </c>
      <c r="T20" s="31">
        <f t="shared" si="1"/>
        <v>2605.3997581720246</v>
      </c>
      <c r="U20" s="31">
        <f t="shared" si="1"/>
        <v>3343.1996857280446</v>
      </c>
      <c r="V20" s="9">
        <f t="shared" si="1"/>
        <v>4563.999569734923</v>
      </c>
    </row>
    <row r="21" spans="1:22" ht="12.75">
      <c r="A21" s="11"/>
      <c r="B21" s="14">
        <v>1600</v>
      </c>
      <c r="C21" s="31">
        <f t="shared" si="0"/>
        <v>873.5999213909896</v>
      </c>
      <c r="D21" s="31">
        <f t="shared" si="0"/>
        <v>1217.5998919392596</v>
      </c>
      <c r="E21" s="31">
        <f t="shared" si="0"/>
        <v>1537.5998604379756</v>
      </c>
      <c r="F21" s="9">
        <f t="shared" si="0"/>
        <v>2155.199803693583</v>
      </c>
      <c r="G21" s="31">
        <f t="shared" si="0"/>
        <v>1137.5998972806624</v>
      </c>
      <c r="H21" s="31">
        <f t="shared" si="0"/>
        <v>1540.7998617923447</v>
      </c>
      <c r="I21" s="31">
        <f t="shared" si="0"/>
        <v>1953.5998214875513</v>
      </c>
      <c r="J21" s="9">
        <f t="shared" si="0"/>
        <v>2718.3997502274847</v>
      </c>
      <c r="K21" s="31">
        <f t="shared" si="0"/>
        <v>1388.7998741750262</v>
      </c>
      <c r="L21" s="31">
        <f t="shared" si="0"/>
        <v>1849.5998323497204</v>
      </c>
      <c r="M21" s="31">
        <f t="shared" si="1"/>
        <v>2351.999783648558</v>
      </c>
      <c r="N21" s="9">
        <f t="shared" si="1"/>
        <v>3255.9996982134794</v>
      </c>
      <c r="O21" s="31">
        <f t="shared" si="1"/>
        <v>1628.7998519229996</v>
      </c>
      <c r="P21" s="31">
        <f t="shared" si="1"/>
        <v>2143.999803628811</v>
      </c>
      <c r="Q21" s="31">
        <f t="shared" si="1"/>
        <v>2734.3997468050507</v>
      </c>
      <c r="R21" s="9">
        <f t="shared" si="1"/>
        <v>3769.5996476048063</v>
      </c>
      <c r="S21" s="31">
        <f t="shared" si="1"/>
        <v>2283.199791559895</v>
      </c>
      <c r="T21" s="31">
        <f t="shared" si="1"/>
        <v>2977.599723625172</v>
      </c>
      <c r="U21" s="31">
        <f t="shared" si="1"/>
        <v>3820.7996408320514</v>
      </c>
      <c r="V21" s="9">
        <f t="shared" si="1"/>
        <v>5215.999508268484</v>
      </c>
    </row>
    <row r="22" spans="1:22" ht="12.75">
      <c r="A22" s="11"/>
      <c r="B22" s="14">
        <v>1800</v>
      </c>
      <c r="C22" s="31">
        <f t="shared" si="0"/>
        <v>982.7999115648634</v>
      </c>
      <c r="D22" s="31">
        <f t="shared" si="0"/>
        <v>1369.799878431667</v>
      </c>
      <c r="E22" s="31">
        <f t="shared" si="0"/>
        <v>1729.7998429927225</v>
      </c>
      <c r="F22" s="9">
        <f t="shared" si="0"/>
        <v>2424.59977915528</v>
      </c>
      <c r="G22" s="31">
        <f t="shared" si="0"/>
        <v>1279.799884440745</v>
      </c>
      <c r="H22" s="31">
        <f t="shared" si="0"/>
        <v>1733.3998445163877</v>
      </c>
      <c r="I22" s="31">
        <f t="shared" si="0"/>
        <v>2197.799799173495</v>
      </c>
      <c r="J22" s="9">
        <f t="shared" si="0"/>
        <v>3058.1997190059205</v>
      </c>
      <c r="K22" s="31">
        <f t="shared" si="0"/>
        <v>1562.3998584469043</v>
      </c>
      <c r="L22" s="31">
        <f t="shared" si="0"/>
        <v>2080.7998113934354</v>
      </c>
      <c r="M22" s="31">
        <f t="shared" si="1"/>
        <v>2645.999756604628</v>
      </c>
      <c r="N22" s="9">
        <f t="shared" si="1"/>
        <v>3662.999660490164</v>
      </c>
      <c r="O22" s="31">
        <f t="shared" si="1"/>
        <v>1832.3998334133742</v>
      </c>
      <c r="P22" s="31">
        <f t="shared" si="1"/>
        <v>2411.9997790824123</v>
      </c>
      <c r="Q22" s="31">
        <f t="shared" si="1"/>
        <v>3076.1997151556825</v>
      </c>
      <c r="R22" s="9">
        <f t="shared" si="1"/>
        <v>4240.799603555407</v>
      </c>
      <c r="S22" s="31">
        <f t="shared" si="1"/>
        <v>2568.5997655048814</v>
      </c>
      <c r="T22" s="31">
        <f t="shared" si="1"/>
        <v>3349.7996890783184</v>
      </c>
      <c r="U22" s="31">
        <f t="shared" si="1"/>
        <v>4298.399595936058</v>
      </c>
      <c r="V22" s="9">
        <f t="shared" si="1"/>
        <v>5867.999446802044</v>
      </c>
    </row>
    <row r="23" spans="1:22" ht="12.75">
      <c r="A23" s="11"/>
      <c r="B23" s="14">
        <v>2000</v>
      </c>
      <c r="C23" s="31">
        <f t="shared" si="0"/>
        <v>1091.999901738737</v>
      </c>
      <c r="D23" s="31">
        <f t="shared" si="0"/>
        <v>1521.9998649240742</v>
      </c>
      <c r="E23" s="31">
        <f t="shared" si="0"/>
        <v>1921.9998255474695</v>
      </c>
      <c r="F23" s="9">
        <f t="shared" si="0"/>
        <v>2693.999754616978</v>
      </c>
      <c r="G23" s="31">
        <f t="shared" si="0"/>
        <v>1421.9998716008276</v>
      </c>
      <c r="H23" s="31">
        <f t="shared" si="0"/>
        <v>1925.9998272404305</v>
      </c>
      <c r="I23" s="31">
        <f t="shared" si="0"/>
        <v>2441.999776859439</v>
      </c>
      <c r="J23" s="9">
        <f t="shared" si="0"/>
        <v>3397.999687784356</v>
      </c>
      <c r="K23" s="31">
        <f t="shared" si="0"/>
        <v>1735.9998427187825</v>
      </c>
      <c r="L23" s="31">
        <f t="shared" si="0"/>
        <v>2311.9997904371503</v>
      </c>
      <c r="M23" s="31">
        <f t="shared" si="1"/>
        <v>2939.9997295606977</v>
      </c>
      <c r="N23" s="9">
        <f t="shared" si="1"/>
        <v>4069.999622766849</v>
      </c>
      <c r="O23" s="31">
        <f t="shared" si="1"/>
        <v>2035.999814903749</v>
      </c>
      <c r="P23" s="31">
        <f t="shared" si="1"/>
        <v>2679.999754536014</v>
      </c>
      <c r="Q23" s="31">
        <f t="shared" si="1"/>
        <v>3417.9996835063134</v>
      </c>
      <c r="R23" s="9">
        <f t="shared" si="1"/>
        <v>4711.999559506007</v>
      </c>
      <c r="S23" s="31">
        <f t="shared" si="1"/>
        <v>2853.9997394498682</v>
      </c>
      <c r="T23" s="31">
        <f t="shared" si="1"/>
        <v>3721.9996545314643</v>
      </c>
      <c r="U23" s="31">
        <f t="shared" si="1"/>
        <v>4775.999551040064</v>
      </c>
      <c r="V23" s="9">
        <f t="shared" si="1"/>
        <v>6519.9993853356045</v>
      </c>
    </row>
    <row r="24" spans="1:22" ht="12.75">
      <c r="A24" s="11"/>
      <c r="B24" s="14">
        <v>2300</v>
      </c>
      <c r="C24" s="31">
        <f t="shared" si="0"/>
        <v>1255.7998869995474</v>
      </c>
      <c r="D24" s="31">
        <f t="shared" si="0"/>
        <v>1750.2998446626855</v>
      </c>
      <c r="E24" s="31">
        <f t="shared" si="0"/>
        <v>2210.29979937959</v>
      </c>
      <c r="F24" s="9">
        <f t="shared" si="0"/>
        <v>3098.0997178095245</v>
      </c>
      <c r="G24" s="31">
        <f t="shared" si="0"/>
        <v>1635.299852340952</v>
      </c>
      <c r="H24" s="31">
        <f t="shared" si="0"/>
        <v>2214.899801326495</v>
      </c>
      <c r="I24" s="31">
        <f t="shared" si="0"/>
        <v>2808.2997433883547</v>
      </c>
      <c r="J24" s="9">
        <f t="shared" si="0"/>
        <v>3907.699640952009</v>
      </c>
      <c r="K24" s="31">
        <f t="shared" si="0"/>
        <v>1996.3998191265998</v>
      </c>
      <c r="L24" s="31">
        <f t="shared" si="0"/>
        <v>2658.7997590027226</v>
      </c>
      <c r="M24" s="31">
        <f t="shared" si="1"/>
        <v>3380.999688994802</v>
      </c>
      <c r="N24" s="9">
        <f t="shared" si="1"/>
        <v>4680.499566181877</v>
      </c>
      <c r="O24" s="31">
        <f t="shared" si="1"/>
        <v>2341.3997871393112</v>
      </c>
      <c r="P24" s="31">
        <f t="shared" si="1"/>
        <v>3081.9997177164155</v>
      </c>
      <c r="Q24" s="31">
        <f t="shared" si="1"/>
        <v>3930.6996360322605</v>
      </c>
      <c r="R24" s="9">
        <f t="shared" si="1"/>
        <v>5418.799493431908</v>
      </c>
      <c r="S24" s="31">
        <f t="shared" si="1"/>
        <v>3282.0997003673483</v>
      </c>
      <c r="T24" s="31">
        <f t="shared" si="1"/>
        <v>4280.299602711183</v>
      </c>
      <c r="U24" s="31">
        <f t="shared" si="1"/>
        <v>5492.399483696074</v>
      </c>
      <c r="V24" s="9">
        <f t="shared" si="1"/>
        <v>7497.999293135944</v>
      </c>
    </row>
    <row r="25" spans="1:22" ht="12.75">
      <c r="A25" s="11"/>
      <c r="B25" s="14">
        <v>2600</v>
      </c>
      <c r="C25" s="31">
        <f t="shared" si="0"/>
        <v>1419.599872260358</v>
      </c>
      <c r="D25" s="31">
        <f t="shared" si="0"/>
        <v>1978.5998244012967</v>
      </c>
      <c r="E25" s="31">
        <f t="shared" si="0"/>
        <v>2498.5997732117103</v>
      </c>
      <c r="F25" s="9">
        <f t="shared" si="0"/>
        <v>3502.199681002072</v>
      </c>
      <c r="G25" s="31">
        <f t="shared" si="0"/>
        <v>1848.5998330810762</v>
      </c>
      <c r="H25" s="31">
        <f t="shared" si="0"/>
        <v>2503.79977541256</v>
      </c>
      <c r="I25" s="31">
        <f t="shared" si="0"/>
        <v>3174.5997099172705</v>
      </c>
      <c r="J25" s="9">
        <f t="shared" si="0"/>
        <v>4417.399594119664</v>
      </c>
      <c r="K25" s="31">
        <f t="shared" si="0"/>
        <v>2256.7997955344176</v>
      </c>
      <c r="L25" s="31">
        <f t="shared" si="0"/>
        <v>3005.5997275682953</v>
      </c>
      <c r="M25" s="31">
        <f t="shared" si="1"/>
        <v>3821.999648428907</v>
      </c>
      <c r="N25" s="9">
        <f t="shared" si="1"/>
        <v>5290.999509596903</v>
      </c>
      <c r="O25" s="31">
        <f t="shared" si="1"/>
        <v>2646.799759374874</v>
      </c>
      <c r="P25" s="31">
        <f t="shared" si="1"/>
        <v>3483.999680896818</v>
      </c>
      <c r="Q25" s="31">
        <f t="shared" si="1"/>
        <v>4443.399588558208</v>
      </c>
      <c r="R25" s="9">
        <f t="shared" si="1"/>
        <v>6125.59942735781</v>
      </c>
      <c r="S25" s="31">
        <f t="shared" si="1"/>
        <v>3710.199661284829</v>
      </c>
      <c r="T25" s="31">
        <f t="shared" si="1"/>
        <v>4838.5995508909045</v>
      </c>
      <c r="U25" s="31">
        <f t="shared" si="1"/>
        <v>6208.799416352083</v>
      </c>
      <c r="V25" s="9">
        <f t="shared" si="1"/>
        <v>8475.999200936285</v>
      </c>
    </row>
    <row r="26" spans="1:22" ht="12.75">
      <c r="A26" s="12"/>
      <c r="B26" s="15">
        <v>3000</v>
      </c>
      <c r="C26" s="33">
        <f t="shared" si="0"/>
        <v>1637.9998526081054</v>
      </c>
      <c r="D26" s="33">
        <f t="shared" si="0"/>
        <v>2282.9997973861114</v>
      </c>
      <c r="E26" s="33">
        <f t="shared" si="0"/>
        <v>2882.999738321204</v>
      </c>
      <c r="F26" s="34">
        <f t="shared" si="0"/>
        <v>4040.999631925467</v>
      </c>
      <c r="G26" s="33">
        <f t="shared" si="0"/>
        <v>2132.9998074012415</v>
      </c>
      <c r="H26" s="33">
        <f t="shared" si="0"/>
        <v>2888.999740860646</v>
      </c>
      <c r="I26" s="33">
        <f t="shared" si="0"/>
        <v>3662.9996652891587</v>
      </c>
      <c r="J26" s="34">
        <f t="shared" si="0"/>
        <v>5096.9995316765335</v>
      </c>
      <c r="K26" s="33">
        <f t="shared" si="0"/>
        <v>2603.999764078174</v>
      </c>
      <c r="L26" s="33">
        <f t="shared" si="0"/>
        <v>3467.9996856557254</v>
      </c>
      <c r="M26" s="33">
        <f t="shared" si="1"/>
        <v>4409.999594341047</v>
      </c>
      <c r="N26" s="34">
        <f t="shared" si="1"/>
        <v>6104.999434150273</v>
      </c>
      <c r="O26" s="33">
        <f t="shared" si="1"/>
        <v>3053.999722355624</v>
      </c>
      <c r="P26" s="33">
        <f t="shared" si="1"/>
        <v>4019.9996318040207</v>
      </c>
      <c r="Q26" s="33">
        <f t="shared" si="1"/>
        <v>5126.99952525947</v>
      </c>
      <c r="R26" s="34">
        <f t="shared" si="1"/>
        <v>7067.99933925901</v>
      </c>
      <c r="S26" s="33">
        <f t="shared" si="1"/>
        <v>4280.999609174803</v>
      </c>
      <c r="T26" s="33">
        <f t="shared" si="1"/>
        <v>5582.9994817971965</v>
      </c>
      <c r="U26" s="33">
        <f t="shared" si="1"/>
        <v>7163.999326560096</v>
      </c>
      <c r="V26" s="34">
        <f t="shared" si="1"/>
        <v>9779.999078003406</v>
      </c>
    </row>
    <row r="27" ht="12.75">
      <c r="A27" t="s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MII</dc:creator>
  <cp:keywords/>
  <dc:description/>
  <cp:lastModifiedBy>Mats Bergvall</cp:lastModifiedBy>
  <cp:lastPrinted>2007-03-19T13:45:33Z</cp:lastPrinted>
  <dcterms:created xsi:type="dcterms:W3CDTF">2007-02-25T13:21:46Z</dcterms:created>
  <dcterms:modified xsi:type="dcterms:W3CDTF">2007-03-19T13:46:53Z</dcterms:modified>
  <cp:category/>
  <cp:version/>
  <cp:contentType/>
  <cp:contentStatus/>
</cp:coreProperties>
</file>