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<sst xmlns="http://schemas.openxmlformats.org/spreadsheetml/2006/main" count="30" uniqueCount="16">
  <si>
    <r>
      <t>dT</t>
    </r>
    <r>
      <rPr>
        <vertAlign val="subscript"/>
        <sz val="12"/>
        <rFont val="Verdana"/>
        <family val="2"/>
      </rPr>
      <t>ln</t>
    </r>
  </si>
  <si>
    <t>VR 20</t>
  </si>
  <si>
    <t>VR 21</t>
  </si>
  <si>
    <t>VR 22</t>
  </si>
  <si>
    <t>Exponent, n</t>
  </si>
  <si>
    <t>RAL Reg. Nr.:</t>
  </si>
  <si>
    <t>KOV/FAV 21</t>
  </si>
  <si>
    <t>Tüüp</t>
  </si>
  <si>
    <t>Kõrgus, mm</t>
  </si>
  <si>
    <t>Norm soojusväljastus, W/m</t>
  </si>
  <si>
    <t>Pikkus, mm</t>
  </si>
  <si>
    <r>
      <t>t</t>
    </r>
    <r>
      <rPr>
        <vertAlign val="subscript"/>
        <sz val="12"/>
        <rFont val="Verdana"/>
        <family val="2"/>
      </rPr>
      <t>pealevool</t>
    </r>
  </si>
  <si>
    <r>
      <t>t</t>
    </r>
    <r>
      <rPr>
        <vertAlign val="subscript"/>
        <sz val="12"/>
        <rFont val="Verdana"/>
        <family val="2"/>
      </rPr>
      <t>tagasivool</t>
    </r>
  </si>
  <si>
    <r>
      <t>t</t>
    </r>
    <r>
      <rPr>
        <vertAlign val="subscript"/>
        <sz val="12"/>
        <rFont val="Verdana"/>
        <family val="2"/>
      </rPr>
      <t>tuba</t>
    </r>
  </si>
  <si>
    <t>PURMO VERTICAL VR soojusväljastused, W</t>
  </si>
  <si>
    <t>PURMO KOS / FARO VERTICAL soojusväljastused, W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</si>
</sst>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000"/>
  </numFmts>
  <fonts count="6">
    <font>
      <sz val="10"/>
      <name val="Arial"/>
      <family val="0"/>
    </font>
    <font>
      <b/>
      <sz val="10"/>
      <name val="Verdana"/>
      <family val="2"/>
    </font>
    <font>
      <sz val="10"/>
      <name val="Verdana"/>
      <family val="2"/>
    </font>
    <font>
      <sz val="12"/>
      <name val="Verdana"/>
      <family val="2"/>
    </font>
    <font>
      <vertAlign val="subscript"/>
      <sz val="12"/>
      <name val="Verdana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2" borderId="1" xfId="0" applyFont="1" applyFill="1" applyBorder="1" applyAlignment="1" applyProtection="1">
      <alignment horizontal="center" vertical="center"/>
      <protection/>
    </xf>
    <xf numFmtId="2" fontId="2" fillId="3" borderId="1" xfId="0" applyNumberFormat="1" applyFont="1" applyFill="1" applyBorder="1" applyAlignment="1" applyProtection="1">
      <alignment horizontal="center" vertical="center"/>
      <protection locked="0"/>
    </xf>
    <xf numFmtId="2" fontId="2" fillId="3" borderId="1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 applyProtection="1">
      <alignment horizontal="center" vertical="center"/>
      <protection locked="0"/>
    </xf>
    <xf numFmtId="1" fontId="2" fillId="0" borderId="0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14" fontId="2" fillId="0" borderId="0" xfId="0" applyNumberFormat="1" applyFont="1" applyAlignment="1">
      <alignment/>
    </xf>
    <xf numFmtId="0" fontId="1" fillId="0" borderId="2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" fillId="0" borderId="17" xfId="0" applyFont="1" applyFill="1" applyBorder="1" applyAlignment="1">
      <alignment/>
    </xf>
    <xf numFmtId="164" fontId="2" fillId="0" borderId="12" xfId="0" applyNumberFormat="1" applyFont="1" applyBorder="1" applyAlignment="1">
      <alignment horizontal="center"/>
    </xf>
    <xf numFmtId="164" fontId="2" fillId="0" borderId="14" xfId="0" applyNumberFormat="1" applyFont="1" applyBorder="1" applyAlignment="1">
      <alignment horizontal="center"/>
    </xf>
    <xf numFmtId="164" fontId="2" fillId="0" borderId="15" xfId="0" applyNumberFormat="1" applyFon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0" fontId="1" fillId="0" borderId="18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1" fontId="2" fillId="0" borderId="14" xfId="0" applyNumberFormat="1" applyFont="1" applyBorder="1" applyAlignment="1">
      <alignment horizontal="center"/>
    </xf>
    <xf numFmtId="1" fontId="2" fillId="0" borderId="15" xfId="0" applyNumberFormat="1" applyFont="1" applyBorder="1" applyAlignment="1">
      <alignment horizontal="center"/>
    </xf>
    <xf numFmtId="1" fontId="2" fillId="0" borderId="16" xfId="0" applyNumberFormat="1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3" xfId="0" applyFont="1" applyBorder="1" applyAlignment="1">
      <alignment horizontal="right"/>
    </xf>
    <xf numFmtId="0" fontId="2" fillId="0" borderId="23" xfId="0" applyFont="1" applyBorder="1" applyAlignment="1">
      <alignment/>
    </xf>
    <xf numFmtId="0" fontId="2" fillId="0" borderId="19" xfId="0" applyFont="1" applyBorder="1" applyAlignment="1">
      <alignment horizontal="right"/>
    </xf>
    <xf numFmtId="1" fontId="2" fillId="0" borderId="18" xfId="0" applyNumberFormat="1" applyFont="1" applyBorder="1" applyAlignment="1">
      <alignment horizontal="center"/>
    </xf>
    <xf numFmtId="1" fontId="2" fillId="0" borderId="20" xfId="0" applyNumberFormat="1" applyFont="1" applyBorder="1" applyAlignment="1">
      <alignment horizontal="center"/>
    </xf>
    <xf numFmtId="1" fontId="2" fillId="0" borderId="21" xfId="0" applyNumberFormat="1" applyFont="1" applyBorder="1" applyAlignment="1">
      <alignment horizontal="center"/>
    </xf>
    <xf numFmtId="1" fontId="2" fillId="0" borderId="22" xfId="0" applyNumberFormat="1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25" xfId="0" applyBorder="1" applyAlignment="1">
      <alignment/>
    </xf>
    <xf numFmtId="0" fontId="1" fillId="0" borderId="26" xfId="0" applyFont="1" applyBorder="1" applyAlignment="1">
      <alignment horizontal="center"/>
    </xf>
    <xf numFmtId="0" fontId="0" fillId="0" borderId="3" xfId="0" applyBorder="1" applyAlignment="1">
      <alignment/>
    </xf>
    <xf numFmtId="0" fontId="2" fillId="0" borderId="17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164" fontId="2" fillId="0" borderId="17" xfId="0" applyNumberFormat="1" applyFont="1" applyBorder="1" applyAlignment="1">
      <alignment horizontal="center"/>
    </xf>
    <xf numFmtId="0" fontId="1" fillId="0" borderId="27" xfId="0" applyFont="1" applyFill="1" applyBorder="1" applyAlignment="1">
      <alignment/>
    </xf>
    <xf numFmtId="0" fontId="2" fillId="0" borderId="28" xfId="0" applyFont="1" applyFill="1" applyBorder="1" applyAlignment="1">
      <alignment/>
    </xf>
    <xf numFmtId="1" fontId="2" fillId="0" borderId="27" xfId="0" applyNumberFormat="1" applyFont="1" applyBorder="1" applyAlignment="1">
      <alignment horizontal="center"/>
    </xf>
    <xf numFmtId="0" fontId="0" fillId="0" borderId="29" xfId="0" applyBorder="1" applyAlignment="1">
      <alignment/>
    </xf>
    <xf numFmtId="0" fontId="0" fillId="0" borderId="28" xfId="0" applyBorder="1" applyAlignment="1">
      <alignment/>
    </xf>
    <xf numFmtId="1" fontId="2" fillId="0" borderId="17" xfId="0" applyNumberFormat="1" applyFont="1" applyBorder="1" applyAlignment="1">
      <alignment horizontal="center"/>
    </xf>
    <xf numFmtId="1" fontId="2" fillId="0" borderId="23" xfId="0" applyNumberFormat="1" applyFont="1" applyBorder="1" applyAlignment="1">
      <alignment horizontal="center"/>
    </xf>
    <xf numFmtId="1" fontId="2" fillId="0" borderId="24" xfId="0" applyNumberFormat="1" applyFont="1" applyBorder="1" applyAlignment="1">
      <alignment horizontal="center"/>
    </xf>
    <xf numFmtId="1" fontId="2" fillId="0" borderId="19" xfId="0" applyNumberFormat="1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9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561975</xdr:colOff>
      <xdr:row>0</xdr:row>
      <xdr:rowOff>57150</xdr:rowOff>
    </xdr:from>
    <xdr:to>
      <xdr:col>13</xdr:col>
      <xdr:colOff>752475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0" y="57150"/>
          <a:ext cx="24955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workbookViewId="0" topLeftCell="A1">
      <selection activeCell="C4" sqref="C4:C5"/>
    </sheetView>
  </sheetViews>
  <sheetFormatPr defaultColWidth="9.140625" defaultRowHeight="12.75"/>
  <cols>
    <col min="1" max="1" width="8.421875" style="2" customWidth="1"/>
    <col min="2" max="2" width="22.00390625" style="2" customWidth="1"/>
    <col min="3" max="3" width="9.57421875" style="2" bestFit="1" customWidth="1"/>
    <col min="4" max="4" width="9.8515625" style="2" customWidth="1"/>
    <col min="5" max="6" width="9.57421875" style="2" bestFit="1" customWidth="1"/>
    <col min="7" max="11" width="9.140625" style="2" customWidth="1"/>
    <col min="12" max="12" width="4.57421875" style="2" customWidth="1"/>
    <col min="13" max="13" width="2.57421875" style="2" customWidth="1"/>
    <col min="14" max="14" width="12.00390625" style="2" customWidth="1"/>
    <col min="15" max="16384" width="9.140625" style="2" customWidth="1"/>
  </cols>
  <sheetData>
    <row r="1" spans="1:14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.75">
      <c r="A2" s="1"/>
      <c r="B2" s="1"/>
      <c r="C2" s="3" t="s">
        <v>11</v>
      </c>
      <c r="D2" s="3" t="s">
        <v>12</v>
      </c>
      <c r="E2" s="3" t="s">
        <v>13</v>
      </c>
      <c r="F2" s="3" t="s">
        <v>0</v>
      </c>
      <c r="G2" s="1"/>
      <c r="H2" s="1"/>
      <c r="I2" s="1"/>
      <c r="J2" s="1"/>
      <c r="K2" s="1"/>
      <c r="L2" s="1"/>
      <c r="M2" s="1"/>
      <c r="N2" s="1"/>
    </row>
    <row r="3" spans="1:14" ht="12.75">
      <c r="A3" s="1"/>
      <c r="B3" s="1"/>
      <c r="C3" s="3"/>
      <c r="D3" s="3"/>
      <c r="E3" s="3"/>
      <c r="F3" s="3"/>
      <c r="G3" s="1"/>
      <c r="H3" s="1"/>
      <c r="I3" s="1"/>
      <c r="J3" s="1"/>
      <c r="K3" s="1"/>
      <c r="L3" s="1"/>
      <c r="M3" s="1"/>
      <c r="N3" s="1"/>
    </row>
    <row r="4" spans="1:14" ht="12.75">
      <c r="A4" s="1"/>
      <c r="B4" s="1"/>
      <c r="C4" s="4">
        <v>75</v>
      </c>
      <c r="D4" s="4">
        <v>65</v>
      </c>
      <c r="E4" s="4">
        <v>20</v>
      </c>
      <c r="F4" s="5">
        <f>(C4-D4)/LN((C4-E4)/(D4-E4))</f>
        <v>49.83288654563971</v>
      </c>
      <c r="G4" s="1"/>
      <c r="H4" s="1"/>
      <c r="I4" s="1"/>
      <c r="J4" s="1"/>
      <c r="K4" s="1"/>
      <c r="L4" s="1"/>
      <c r="M4" s="1"/>
      <c r="N4" s="1"/>
    </row>
    <row r="5" spans="1:14" ht="12.75">
      <c r="A5" s="1"/>
      <c r="B5" s="1"/>
      <c r="C5" s="4"/>
      <c r="D5" s="4"/>
      <c r="E5" s="4"/>
      <c r="F5" s="5"/>
      <c r="G5" s="1"/>
      <c r="H5" s="1"/>
      <c r="I5" s="1"/>
      <c r="J5" s="1"/>
      <c r="K5" s="1"/>
      <c r="L5" s="1"/>
      <c r="M5" s="1"/>
      <c r="N5" s="1"/>
    </row>
    <row r="6" spans="1:14" ht="12.75">
      <c r="A6" s="1"/>
      <c r="B6" s="1"/>
      <c r="C6" s="6"/>
      <c r="D6" s="6"/>
      <c r="E6" s="6"/>
      <c r="F6" s="7"/>
      <c r="G6" s="1"/>
      <c r="H6" s="1"/>
      <c r="I6" s="1"/>
      <c r="J6" s="1"/>
      <c r="K6" s="1"/>
      <c r="L6" s="1"/>
      <c r="M6" s="1"/>
      <c r="N6" s="1"/>
    </row>
    <row r="7" spans="1:14" ht="12.75">
      <c r="A7" s="8" t="s">
        <v>14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</row>
    <row r="8" ht="13.5" thickBot="1">
      <c r="N8" s="9">
        <v>39616</v>
      </c>
    </row>
    <row r="9" spans="1:11" ht="12.75">
      <c r="A9" s="10" t="s">
        <v>7</v>
      </c>
      <c r="B9" s="11"/>
      <c r="C9" s="12" t="s">
        <v>1</v>
      </c>
      <c r="D9" s="13" t="s">
        <v>2</v>
      </c>
      <c r="E9" s="14" t="s">
        <v>3</v>
      </c>
      <c r="F9" s="12" t="s">
        <v>1</v>
      </c>
      <c r="G9" s="15" t="s">
        <v>2</v>
      </c>
      <c r="H9" s="14" t="s">
        <v>3</v>
      </c>
      <c r="I9" s="12" t="s">
        <v>1</v>
      </c>
      <c r="J9" s="13" t="s">
        <v>2</v>
      </c>
      <c r="K9" s="14" t="s">
        <v>3</v>
      </c>
    </row>
    <row r="10" spans="1:11" ht="12.75">
      <c r="A10" s="16" t="s">
        <v>8</v>
      </c>
      <c r="B10" s="17"/>
      <c r="C10" s="18">
        <v>1800</v>
      </c>
      <c r="D10" s="19"/>
      <c r="E10" s="20"/>
      <c r="F10" s="18">
        <v>1950</v>
      </c>
      <c r="G10" s="19"/>
      <c r="H10" s="20"/>
      <c r="I10" s="18">
        <v>2100</v>
      </c>
      <c r="J10" s="19"/>
      <c r="K10" s="20"/>
    </row>
    <row r="11" spans="1:11" ht="12.75">
      <c r="A11" s="21" t="s">
        <v>9</v>
      </c>
      <c r="B11" s="22"/>
      <c r="C11" s="23">
        <v>2730</v>
      </c>
      <c r="D11" s="24">
        <v>3210</v>
      </c>
      <c r="E11" s="25">
        <v>3774</v>
      </c>
      <c r="F11" s="23">
        <v>2922</v>
      </c>
      <c r="G11" s="26">
        <v>3400</v>
      </c>
      <c r="H11" s="25">
        <v>3974</v>
      </c>
      <c r="I11" s="23">
        <v>3117</v>
      </c>
      <c r="J11" s="24">
        <v>3603</v>
      </c>
      <c r="K11" s="25">
        <v>4172</v>
      </c>
    </row>
    <row r="12" spans="1:11" ht="12.75">
      <c r="A12" s="27" t="s">
        <v>4</v>
      </c>
      <c r="B12" s="22"/>
      <c r="C12" s="28">
        <v>1.3094</v>
      </c>
      <c r="D12" s="29">
        <v>1.3384</v>
      </c>
      <c r="E12" s="30">
        <v>1.3568</v>
      </c>
      <c r="F12" s="28">
        <v>1.3135</v>
      </c>
      <c r="G12" s="31">
        <v>1.3422</v>
      </c>
      <c r="H12" s="30">
        <v>1.361</v>
      </c>
      <c r="I12" s="28">
        <v>1.3176</v>
      </c>
      <c r="J12" s="29">
        <v>1.3371</v>
      </c>
      <c r="K12" s="30">
        <v>1.3672</v>
      </c>
    </row>
    <row r="13" spans="1:11" ht="13.5" thickBot="1">
      <c r="A13" s="32" t="s">
        <v>10</v>
      </c>
      <c r="B13" s="33"/>
      <c r="C13" s="34"/>
      <c r="D13" s="35"/>
      <c r="E13" s="36"/>
      <c r="F13" s="34"/>
      <c r="G13" s="37"/>
      <c r="H13" s="36"/>
      <c r="I13" s="34"/>
      <c r="J13" s="35"/>
      <c r="K13" s="36"/>
    </row>
    <row r="14" spans="1:11" ht="12.75">
      <c r="A14" s="27"/>
      <c r="B14" s="22">
        <v>300</v>
      </c>
      <c r="C14" s="38">
        <f aca="true" t="shared" si="0" ref="C14:K17">$B14/1000*C$11*($F$4/49.83289)^C$12</f>
        <v>818.9999256625273</v>
      </c>
      <c r="D14" s="39">
        <f t="shared" si="0"/>
        <v>962.999910656334</v>
      </c>
      <c r="E14" s="40">
        <f t="shared" si="0"/>
        <v>1132.1998935144843</v>
      </c>
      <c r="F14" s="38">
        <f t="shared" si="0"/>
        <v>876.5999201852611</v>
      </c>
      <c r="G14" s="41">
        <f t="shared" si="0"/>
        <v>1019.9999050993997</v>
      </c>
      <c r="H14" s="40">
        <f t="shared" si="0"/>
        <v>1192.1998875242764</v>
      </c>
      <c r="I14" s="38">
        <f t="shared" si="0"/>
        <v>935.0999145930531</v>
      </c>
      <c r="J14" s="39">
        <f t="shared" si="0"/>
        <v>1080.899899815402</v>
      </c>
      <c r="K14" s="40">
        <f t="shared" si="0"/>
        <v>1251.5998813823933</v>
      </c>
    </row>
    <row r="15" spans="1:11" ht="12.75">
      <c r="A15" s="42"/>
      <c r="B15" s="43">
        <v>450</v>
      </c>
      <c r="C15" s="38">
        <f t="shared" si="0"/>
        <v>1228.4998884937909</v>
      </c>
      <c r="D15" s="39">
        <f t="shared" si="0"/>
        <v>1444.4998659845012</v>
      </c>
      <c r="E15" s="40">
        <f t="shared" si="0"/>
        <v>1698.2998402717265</v>
      </c>
      <c r="F15" s="38">
        <f t="shared" si="0"/>
        <v>1314.8998802778917</v>
      </c>
      <c r="G15" s="41">
        <f t="shared" si="0"/>
        <v>1529.9998576490996</v>
      </c>
      <c r="H15" s="40">
        <f t="shared" si="0"/>
        <v>1788.2998312864145</v>
      </c>
      <c r="I15" s="38">
        <f t="shared" si="0"/>
        <v>1402.6498718895798</v>
      </c>
      <c r="J15" s="39">
        <f t="shared" si="0"/>
        <v>1621.3498497231035</v>
      </c>
      <c r="K15" s="40">
        <f t="shared" si="0"/>
        <v>1877.39982207359</v>
      </c>
    </row>
    <row r="16" spans="1:11" ht="12.75">
      <c r="A16" s="42"/>
      <c r="B16" s="43">
        <v>600</v>
      </c>
      <c r="C16" s="38">
        <f t="shared" si="0"/>
        <v>1637.9998513250546</v>
      </c>
      <c r="D16" s="39">
        <f t="shared" si="0"/>
        <v>1925.999821312668</v>
      </c>
      <c r="E16" s="40">
        <f t="shared" si="0"/>
        <v>2264.3997870289686</v>
      </c>
      <c r="F16" s="38">
        <f t="shared" si="0"/>
        <v>1753.1998403705222</v>
      </c>
      <c r="G16" s="41">
        <f t="shared" si="0"/>
        <v>2039.9998101987994</v>
      </c>
      <c r="H16" s="40">
        <f t="shared" si="0"/>
        <v>2384.399775048553</v>
      </c>
      <c r="I16" s="38">
        <f t="shared" si="0"/>
        <v>1870.1998291861062</v>
      </c>
      <c r="J16" s="39">
        <f t="shared" si="0"/>
        <v>2161.799799630804</v>
      </c>
      <c r="K16" s="40">
        <f t="shared" si="0"/>
        <v>2503.1997627647866</v>
      </c>
    </row>
    <row r="17" spans="1:11" ht="13.5" thickBot="1">
      <c r="A17" s="44"/>
      <c r="B17" s="45">
        <v>750</v>
      </c>
      <c r="C17" s="46">
        <f t="shared" si="0"/>
        <v>2047.4998141563183</v>
      </c>
      <c r="D17" s="47">
        <f t="shared" si="0"/>
        <v>2407.499776640835</v>
      </c>
      <c r="E17" s="48">
        <f t="shared" si="0"/>
        <v>2830.4997337862105</v>
      </c>
      <c r="F17" s="46">
        <f t="shared" si="0"/>
        <v>2191.499800463153</v>
      </c>
      <c r="G17" s="49">
        <f t="shared" si="0"/>
        <v>2549.9997627484995</v>
      </c>
      <c r="H17" s="48">
        <f t="shared" si="0"/>
        <v>2980.499718810691</v>
      </c>
      <c r="I17" s="46">
        <f t="shared" si="0"/>
        <v>2337.7497864826328</v>
      </c>
      <c r="J17" s="47">
        <f t="shared" si="0"/>
        <v>2702.2497495385055</v>
      </c>
      <c r="K17" s="48">
        <f t="shared" si="0"/>
        <v>3128.9997034559833</v>
      </c>
    </row>
    <row r="18" spans="1:11" ht="13.5" thickBot="1">
      <c r="A18" s="44" t="s">
        <v>5</v>
      </c>
      <c r="B18" s="50"/>
      <c r="C18" s="51"/>
      <c r="D18" s="52">
        <v>324</v>
      </c>
      <c r="E18" s="53"/>
      <c r="F18" s="51"/>
      <c r="G18" s="52">
        <v>324</v>
      </c>
      <c r="H18" s="53">
        <v>325</v>
      </c>
      <c r="I18" s="34"/>
      <c r="J18" s="35">
        <v>324</v>
      </c>
      <c r="K18" s="36">
        <v>325</v>
      </c>
    </row>
    <row r="19" spans="1:14" ht="12.75">
      <c r="A19" s="54"/>
      <c r="B19" s="54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</row>
    <row r="20" spans="1:14" ht="12.75">
      <c r="A20" s="8" t="s">
        <v>15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</row>
    <row r="21" ht="13.5" thickBot="1"/>
    <row r="22" spans="1:8" ht="12.75">
      <c r="A22" s="10" t="s">
        <v>7</v>
      </c>
      <c r="B22" s="11"/>
      <c r="C22" s="56" t="s">
        <v>6</v>
      </c>
      <c r="D22" s="57"/>
      <c r="E22" s="58" t="s">
        <v>6</v>
      </c>
      <c r="F22" s="57"/>
      <c r="G22" s="58" t="s">
        <v>6</v>
      </c>
      <c r="H22" s="59"/>
    </row>
    <row r="23" spans="1:8" ht="12.75">
      <c r="A23" s="16" t="s">
        <v>8</v>
      </c>
      <c r="B23" s="17"/>
      <c r="C23" s="60">
        <v>1800</v>
      </c>
      <c r="D23" s="61"/>
      <c r="E23" s="60">
        <v>1950</v>
      </c>
      <c r="F23" s="61"/>
      <c r="G23" s="60">
        <v>2100</v>
      </c>
      <c r="H23" s="62"/>
    </row>
    <row r="24" spans="1:8" ht="12.75">
      <c r="A24" s="21" t="s">
        <v>9</v>
      </c>
      <c r="B24" s="22"/>
      <c r="C24" s="60">
        <v>2954</v>
      </c>
      <c r="D24" s="61"/>
      <c r="E24" s="60">
        <v>3121</v>
      </c>
      <c r="F24" s="61"/>
      <c r="G24" s="60">
        <v>3261</v>
      </c>
      <c r="H24" s="62"/>
    </row>
    <row r="25" spans="1:8" ht="12.75">
      <c r="A25" s="27" t="s">
        <v>4</v>
      </c>
      <c r="B25" s="22"/>
      <c r="C25" s="63">
        <v>1.3192</v>
      </c>
      <c r="D25" s="61"/>
      <c r="E25" s="63">
        <v>1.3231</v>
      </c>
      <c r="F25" s="61"/>
      <c r="G25" s="63">
        <v>1.3327</v>
      </c>
      <c r="H25" s="62"/>
    </row>
    <row r="26" spans="1:8" ht="14.25" customHeight="1" thickBot="1">
      <c r="A26" s="32" t="s">
        <v>10</v>
      </c>
      <c r="B26" s="33"/>
      <c r="C26" s="60"/>
      <c r="D26" s="61"/>
      <c r="E26" s="60"/>
      <c r="F26" s="61"/>
      <c r="G26" s="60"/>
      <c r="H26" s="62"/>
    </row>
    <row r="27" spans="1:8" ht="14.25" customHeight="1">
      <c r="A27" s="64"/>
      <c r="B27" s="65">
        <v>300</v>
      </c>
      <c r="C27" s="66">
        <f>$B14/1000*C$24*($F$4/49.83289)^C$25</f>
        <v>886.1999189610244</v>
      </c>
      <c r="D27" s="67"/>
      <c r="E27" s="66">
        <f>$B14/1000*E$24*($F$4/49.83289)^E$25</f>
        <v>936.2999141264837</v>
      </c>
      <c r="F27" s="67"/>
      <c r="G27" s="66">
        <f>$B14/1000*G$24*($F$4/49.83289)^G$25</f>
        <v>978.2999096233988</v>
      </c>
      <c r="H27" s="68"/>
    </row>
    <row r="28" spans="1:8" ht="12.75">
      <c r="A28" s="42"/>
      <c r="B28" s="43">
        <v>450</v>
      </c>
      <c r="C28" s="69">
        <f>$B15/1000*C$24*($F$4/49.83289)^C$25</f>
        <v>1329.2998784415367</v>
      </c>
      <c r="D28" s="61"/>
      <c r="E28" s="69">
        <f>$B15/1000*E$24*($F$4/49.83289)^E$25</f>
        <v>1404.4498711897256</v>
      </c>
      <c r="F28" s="61"/>
      <c r="G28" s="69">
        <f>$B15/1000*G$24*($F$4/49.83289)^G$25</f>
        <v>1467.4498644350983</v>
      </c>
      <c r="H28" s="62"/>
    </row>
    <row r="29" spans="1:8" ht="12.75">
      <c r="A29" s="42"/>
      <c r="B29" s="43">
        <v>600</v>
      </c>
      <c r="C29" s="69">
        <f>$B16/1000*C$24*($F$4/49.83289)^C$25</f>
        <v>1772.3998379220488</v>
      </c>
      <c r="D29" s="61"/>
      <c r="E29" s="69">
        <f>$B16/1000*E$24*($F$4/49.83289)^E$25</f>
        <v>1872.5998282529674</v>
      </c>
      <c r="F29" s="61"/>
      <c r="G29" s="69">
        <f>$B16/1000*G$24*($F$4/49.83289)^G$25</f>
        <v>1956.5998192467976</v>
      </c>
      <c r="H29" s="62"/>
    </row>
    <row r="30" spans="1:8" ht="13.5" thickBot="1">
      <c r="A30" s="44"/>
      <c r="B30" s="45">
        <v>750</v>
      </c>
      <c r="C30" s="70">
        <f>$B17/1000*C$24*($F$4/49.83289)^C$25</f>
        <v>2215.4997974025614</v>
      </c>
      <c r="D30" s="71"/>
      <c r="E30" s="70">
        <f>$B17/1000*E$24*($F$4/49.83289)^E$25</f>
        <v>2340.7497853162095</v>
      </c>
      <c r="F30" s="71"/>
      <c r="G30" s="70">
        <f>$B17/1000*G$24*($F$4/49.83289)^G$25</f>
        <v>2445.749774058497</v>
      </c>
      <c r="H30" s="72"/>
    </row>
    <row r="31" spans="1:8" ht="13.5" thickBot="1">
      <c r="A31" s="44" t="s">
        <v>5</v>
      </c>
      <c r="B31" s="50"/>
      <c r="C31" s="73">
        <v>323</v>
      </c>
      <c r="D31" s="74"/>
      <c r="E31" s="73">
        <v>323</v>
      </c>
      <c r="F31" s="74"/>
      <c r="G31" s="73">
        <v>323</v>
      </c>
      <c r="H31" s="75"/>
    </row>
  </sheetData>
  <mergeCells count="43">
    <mergeCell ref="C31:D31"/>
    <mergeCell ref="E31:F31"/>
    <mergeCell ref="G31:H31"/>
    <mergeCell ref="C29:D29"/>
    <mergeCell ref="E29:F29"/>
    <mergeCell ref="G29:H29"/>
    <mergeCell ref="C30:D30"/>
    <mergeCell ref="E30:F30"/>
    <mergeCell ref="G30:H30"/>
    <mergeCell ref="C27:D27"/>
    <mergeCell ref="E27:F27"/>
    <mergeCell ref="G27:H27"/>
    <mergeCell ref="C28:D28"/>
    <mergeCell ref="E28:F28"/>
    <mergeCell ref="G28:H28"/>
    <mergeCell ref="C25:D25"/>
    <mergeCell ref="E25:F25"/>
    <mergeCell ref="G25:H25"/>
    <mergeCell ref="C26:D26"/>
    <mergeCell ref="E26:F26"/>
    <mergeCell ref="G26:H26"/>
    <mergeCell ref="C23:D23"/>
    <mergeCell ref="E23:F23"/>
    <mergeCell ref="G23:H23"/>
    <mergeCell ref="C24:D24"/>
    <mergeCell ref="E24:F24"/>
    <mergeCell ref="G24:H24"/>
    <mergeCell ref="A20:N20"/>
    <mergeCell ref="C22:D22"/>
    <mergeCell ref="E22:F22"/>
    <mergeCell ref="G22:H22"/>
    <mergeCell ref="A7:N7"/>
    <mergeCell ref="C10:E10"/>
    <mergeCell ref="F10:H10"/>
    <mergeCell ref="I10:K10"/>
    <mergeCell ref="C4:C5"/>
    <mergeCell ref="D4:D5"/>
    <mergeCell ref="E4:E5"/>
    <mergeCell ref="F4:F5"/>
    <mergeCell ref="C2:C3"/>
    <mergeCell ref="D2:D3"/>
    <mergeCell ref="E2:E3"/>
    <mergeCell ref="F2:F3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Risto</dc:creator>
  <cp:keywords/>
  <dc:description/>
  <cp:lastModifiedBy>Risto</cp:lastModifiedBy>
  <dcterms:created xsi:type="dcterms:W3CDTF">2009-06-16T10:44:22Z</dcterms:created>
  <dcterms:modified xsi:type="dcterms:W3CDTF">2009-06-16T10:51:38Z</dcterms:modified>
  <cp:category/>
  <cp:version/>
  <cp:contentType/>
  <cp:contentStatus/>
</cp:coreProperties>
</file>